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10" yWindow="75" windowWidth="8145" windowHeight="6735" tabRatio="684" activeTab="2"/>
  </bookViews>
  <sheets>
    <sheet name="Processo Julgados 1ª Inst. " sheetId="1" r:id="rId1"/>
    <sheet name="Média dos julgadores" sheetId="2" r:id="rId2"/>
    <sheet name="Atividades dos Julgadores 2" sheetId="3" r:id="rId3"/>
    <sheet name="Atividades dos julgadores" sheetId="4" r:id="rId4"/>
    <sheet name="Resumo 2ª" sheetId="5" r:id="rId5"/>
    <sheet name="Julgados" sheetId="6" r:id="rId6"/>
    <sheet name="Diligência" sheetId="7" r:id="rId7"/>
    <sheet name="Ativ_REFAZ" sheetId="8" r:id="rId8"/>
    <sheet name="Acess. Técnica" sheetId="9" r:id="rId9"/>
    <sheet name="Atividade dos conselheiros" sheetId="10" r:id="rId10"/>
    <sheet name="Plan1" sheetId="11" r:id="rId11"/>
    <sheet name="Plan2" sheetId="12" r:id="rId12"/>
    <sheet name="Plan3" sheetId="13" r:id="rId13"/>
    <sheet name="Plan4" sheetId="14" r:id="rId14"/>
  </sheets>
  <definedNames>
    <definedName name="_xlnm.Print_Area" localSheetId="8">'Acess. Técnica'!$A$1:$E$16</definedName>
    <definedName name="_xlnm.Print_Area" localSheetId="7">'Ativ_REFAZ'!$A$1:$G$18</definedName>
    <definedName name="_xlnm.Print_Area" localSheetId="9">'Atividade dos conselheiros'!$A$1:$H$24</definedName>
    <definedName name="_xlnm.Print_Area" localSheetId="2">'Atividades dos Julgadores 2'!#REF!</definedName>
    <definedName name="_xlnm.Print_Area" localSheetId="1">'Média dos julgadores'!$A$2:$AL$26</definedName>
    <definedName name="_xlnm.Print_Area" localSheetId="4">'Resumo 2ª'!$B$1:$G$51</definedName>
  </definedNames>
  <calcPr fullCalcOnLoad="1"/>
</workbook>
</file>

<file path=xl/sharedStrings.xml><?xml version="1.0" encoding="utf-8"?>
<sst xmlns="http://schemas.openxmlformats.org/spreadsheetml/2006/main" count="14004" uniqueCount="5508">
  <si>
    <t>RICARDO FIRMINO ALVES</t>
  </si>
  <si>
    <t>2008/001912</t>
  </si>
  <si>
    <t>2008/001941</t>
  </si>
  <si>
    <t>MINIMERCADO ISABELA LTDA</t>
  </si>
  <si>
    <t>ROSALINO DA SILVA COSTA</t>
  </si>
  <si>
    <t>COMPANHIA VALE DO RIO DOCE</t>
  </si>
  <si>
    <t>Procedentes em Parte</t>
  </si>
  <si>
    <t>VALE E SILVA LTDA</t>
  </si>
  <si>
    <t>2008/001464</t>
  </si>
  <si>
    <t>TAGUATINGA</t>
  </si>
  <si>
    <t>ARAGUATINS</t>
  </si>
  <si>
    <t>GURUPI</t>
  </si>
  <si>
    <t>ARAGUAÍNA</t>
  </si>
  <si>
    <t>PORTO NACIONAL</t>
  </si>
  <si>
    <t>PEDRO AFONSO</t>
  </si>
  <si>
    <t>DIANÓPOLIS</t>
  </si>
  <si>
    <t xml:space="preserve">PROCEDENTE </t>
  </si>
  <si>
    <r>
      <t xml:space="preserve">Nº DO AI </t>
    </r>
  </si>
  <si>
    <t>ANTÔNIO GOMES GUIMARÃES</t>
  </si>
  <si>
    <t>25.11</t>
  </si>
  <si>
    <t>26.11</t>
  </si>
  <si>
    <t>27.11</t>
  </si>
  <si>
    <t>HOLY TELECOMUNICAÇÕES LTDA</t>
  </si>
  <si>
    <t>2008/001528</t>
  </si>
  <si>
    <t>2008/6880/500262</t>
  </si>
  <si>
    <t>2008/001542</t>
  </si>
  <si>
    <t>2008/6880/500266</t>
  </si>
  <si>
    <t>CALTA CALCÁRIO TAGUATINGA LTDA</t>
  </si>
  <si>
    <t>2007/003257</t>
  </si>
  <si>
    <t>2007/003739</t>
  </si>
  <si>
    <t>2008/000159</t>
  </si>
  <si>
    <t>REVEL/PROCEDENTE</t>
  </si>
  <si>
    <t>2008/001094</t>
  </si>
  <si>
    <t>REVEL IMPROCEDENTE</t>
  </si>
  <si>
    <t>FERRARI &amp; FERRARI LTDA</t>
  </si>
  <si>
    <t>DELMA</t>
  </si>
  <si>
    <t>REVEL EXTINTO</t>
  </si>
  <si>
    <t>REVEL PROC. (T. ADITIVO)</t>
  </si>
  <si>
    <t>2007/005253</t>
  </si>
  <si>
    <t>2007/7120/500023</t>
  </si>
  <si>
    <t>2007/005530</t>
  </si>
  <si>
    <t>2007/005539</t>
  </si>
  <si>
    <t>2007/004425</t>
  </si>
  <si>
    <t>MULTIMASSAS E FRIOS LTDA</t>
  </si>
  <si>
    <t>2008/001136</t>
  </si>
  <si>
    <t>IMPUG/PROCEDENTE</t>
  </si>
  <si>
    <t>PROC. EM PTE (T. ADITIVO)</t>
  </si>
  <si>
    <t>IMPUG/IMPROCEDENTE</t>
  </si>
  <si>
    <t>MAURÍCIO MARTINS MACHADO ME</t>
  </si>
  <si>
    <t>2007/005429</t>
  </si>
  <si>
    <t>DATA DO JULGAMENTO</t>
  </si>
  <si>
    <t>2008/001459</t>
  </si>
  <si>
    <t>ÓTICA CAPITAL LTDA</t>
  </si>
  <si>
    <t>2008/001989</t>
  </si>
  <si>
    <t>VALMIR JARDIM</t>
  </si>
  <si>
    <t>2008/6650/500055</t>
  </si>
  <si>
    <t>VALOR PROCEDENTE</t>
  </si>
  <si>
    <t>DENISE BAIOCHI ALVES</t>
  </si>
  <si>
    <t>CONTENCIOSO ADMINISTRATIVOTRIBUTÁRIO</t>
  </si>
  <si>
    <t>ATIVIDADE DOS JULGADORES SINGULAR</t>
  </si>
  <si>
    <t>JULGADOR(A)</t>
  </si>
  <si>
    <t>ESTOQUE</t>
  </si>
  <si>
    <t>DELMA  ODETE RIBEIRO</t>
  </si>
  <si>
    <t>Delma Odete Ribeiro</t>
  </si>
  <si>
    <t>2008/001447</t>
  </si>
  <si>
    <t>2008/001445</t>
  </si>
  <si>
    <t>2008/001448</t>
  </si>
  <si>
    <t>2008/001446</t>
  </si>
  <si>
    <t>2008/001444</t>
  </si>
  <si>
    <t>ESTOQUE P/ 2010</t>
  </si>
  <si>
    <t xml:space="preserve">ESTOQUE P/  2010    </t>
  </si>
  <si>
    <t>AUTO POSTO CAMINHONEIRO LTDA</t>
  </si>
  <si>
    <t>COLINAS</t>
  </si>
  <si>
    <t>NULIDADE (T. ADITIVO)</t>
  </si>
  <si>
    <t>EXTINTO</t>
  </si>
  <si>
    <t>2005/000436</t>
  </si>
  <si>
    <t>2005/6040/500461</t>
  </si>
  <si>
    <t>REVEL/PROC/EM PARTE</t>
  </si>
  <si>
    <t>ESTOQUE P/ ELABORAR RELATÓRIO</t>
  </si>
  <si>
    <t>REGINA ALVES PINTO</t>
  </si>
  <si>
    <t xml:space="preserve">CONSELHEIROS EFETIVOS </t>
  </si>
  <si>
    <t>PERÍODO TRABALHADO</t>
  </si>
  <si>
    <t>jan a dez</t>
  </si>
  <si>
    <t>MARIVANES BESERRA CRUZ</t>
  </si>
  <si>
    <t>LUCIENE SOUZA GUIMARÃES PASSOS</t>
  </si>
  <si>
    <t>FERNANDO MACEDO CARDOSO</t>
  </si>
  <si>
    <t>2008/000101</t>
  </si>
  <si>
    <t>OMISSÃO DE SAÍDA</t>
  </si>
  <si>
    <t>VALOR CONTÁBIL</t>
  </si>
  <si>
    <t>MUNICÍPIO</t>
  </si>
  <si>
    <t>SIM</t>
  </si>
  <si>
    <t>ALVORADA</t>
  </si>
  <si>
    <t>ARAGUAÇU</t>
  </si>
  <si>
    <t>NÃO</t>
  </si>
  <si>
    <t>PALMAS</t>
  </si>
  <si>
    <t>MIRACEMA</t>
  </si>
  <si>
    <t>DISTRIBUIDORA DE BEBIDAS E REP. CENTRO OESTE LTDA</t>
  </si>
  <si>
    <t>ago</t>
  </si>
  <si>
    <t>PROCESSOS DISTRIBUIDOS NO PERÍODO</t>
  </si>
  <si>
    <t>2007/005036</t>
  </si>
  <si>
    <t>2007/005039</t>
  </si>
  <si>
    <t>2007/005033</t>
  </si>
  <si>
    <t>2007/005030</t>
  </si>
  <si>
    <t>P C M COM. ROUPAS E CALÇADOS LTDA</t>
  </si>
  <si>
    <t>SUPERMERCADO O CAÇULINHA LTDA</t>
  </si>
  <si>
    <t>PROCEDENTE (T. ADITIVO)</t>
  </si>
  <si>
    <t>VALOR IMPROCEDENTE</t>
  </si>
  <si>
    <t>Nº DO PROCESO</t>
  </si>
  <si>
    <t>JULGADOR</t>
  </si>
  <si>
    <t>ESTADO DO TOCANTINS</t>
  </si>
  <si>
    <t>SECRETARIA DA FAZENDA</t>
  </si>
  <si>
    <t>CONTENCIOSO ADMINISTRATIVO TRIBUTÁRIO</t>
  </si>
  <si>
    <t>ORDEM</t>
  </si>
  <si>
    <t>SUJEITO PASSIVO</t>
  </si>
  <si>
    <t>DECISÃO</t>
  </si>
  <si>
    <t>REVEL PROCEDENTE</t>
  </si>
  <si>
    <t>DENISE</t>
  </si>
  <si>
    <t>PROCEDENTE</t>
  </si>
  <si>
    <t>PROCEDENTE EM PARTE</t>
  </si>
  <si>
    <t>PEDRO BARBOSA DA SILVA</t>
  </si>
  <si>
    <t>RUBENS MARCELO SARDINHA</t>
  </si>
  <si>
    <t>IMPUG/PROC/EM PARTE</t>
  </si>
  <si>
    <t>2007/003385</t>
  </si>
  <si>
    <t>REVEL/IMPROCEDENTE</t>
  </si>
  <si>
    <t xml:space="preserve">Denise Baiochi Alves  </t>
  </si>
  <si>
    <t>AVON COSMÉTICOS LTDA</t>
  </si>
  <si>
    <t>DORALICE ALBERTO VELOSO</t>
  </si>
  <si>
    <t>2007/000850</t>
  </si>
  <si>
    <t>REVEL PROCED. (T. ADITIVO)</t>
  </si>
  <si>
    <t>19.11</t>
  </si>
  <si>
    <t>20.11</t>
  </si>
  <si>
    <t>21.11</t>
  </si>
  <si>
    <t>22.11</t>
  </si>
  <si>
    <t>23.11</t>
  </si>
  <si>
    <t>24.11</t>
  </si>
  <si>
    <t>PALMEIRÓPOLIS</t>
  </si>
  <si>
    <t>SAGARANA SUPERMERCADO LTDA</t>
  </si>
  <si>
    <t>2007/003112</t>
  </si>
  <si>
    <t>A. R. DE SOUSA - PERFUMARIA</t>
  </si>
  <si>
    <t>2008/002395</t>
  </si>
  <si>
    <t>2008/002428</t>
  </si>
  <si>
    <t>2008/002427</t>
  </si>
  <si>
    <t>2008/002423</t>
  </si>
  <si>
    <t>2008/6570/500077</t>
  </si>
  <si>
    <t>2009/001764</t>
  </si>
  <si>
    <t>ALCIONE RUFINO ARAÚJO - ME</t>
  </si>
  <si>
    <t>2009/000126</t>
  </si>
  <si>
    <t>2009/6040/500338</t>
  </si>
  <si>
    <t>ALDO FASSINA &amp; CIA. LTDA</t>
  </si>
  <si>
    <t>2009/000580</t>
  </si>
  <si>
    <t>2009/7030/500021</t>
  </si>
  <si>
    <t>ALGEMIRA DA CRUZ MARTINS TAVARES</t>
  </si>
  <si>
    <t>2008/002214</t>
  </si>
  <si>
    <t>2008/7120/500032</t>
  </si>
  <si>
    <t>ANGELUCIA HERMINO DE SOUZA LEAL</t>
  </si>
  <si>
    <t>2009/000493</t>
  </si>
  <si>
    <t>2009/000892</t>
  </si>
  <si>
    <t>2009/001768</t>
  </si>
  <si>
    <t>2009/001770</t>
  </si>
  <si>
    <t>AUTO POSTO DE COMBUSTÍVEIS 61 LTDA</t>
  </si>
  <si>
    <t>2009/000180</t>
  </si>
  <si>
    <t>AUTO POSTO FLOR NORTE LTDA</t>
  </si>
  <si>
    <t>2009/000183</t>
  </si>
  <si>
    <t>JANEIRO A DEZEMBRO</t>
  </si>
  <si>
    <t>2009/001142</t>
  </si>
  <si>
    <t>2009/001141</t>
  </si>
  <si>
    <t>REVEL/NULO</t>
  </si>
  <si>
    <t>2009/001401</t>
  </si>
  <si>
    <t>2009/6010/500665</t>
  </si>
  <si>
    <t>2009/001402</t>
  </si>
  <si>
    <t>2009/6010/500666</t>
  </si>
  <si>
    <t>2009/001400</t>
  </si>
  <si>
    <t>2009/000652</t>
  </si>
  <si>
    <t>2009/6860/500503</t>
  </si>
  <si>
    <t>CARLOS HUMBERTO DE SOUZA CARNEIRO</t>
  </si>
  <si>
    <t>2009/000771</t>
  </si>
  <si>
    <t>2009/6040/501380</t>
  </si>
  <si>
    <t>CARVALHO E LOPES LTDA</t>
  </si>
  <si>
    <t>2009/001537</t>
  </si>
  <si>
    <t>2009/6270/500355</t>
  </si>
  <si>
    <t>2009/001544</t>
  </si>
  <si>
    <t>CERÂMICA PAI ETERNO IND. E COM. LTDA</t>
  </si>
  <si>
    <t>2009/000604</t>
  </si>
  <si>
    <t>2009/000599</t>
  </si>
  <si>
    <t>2009/000198</t>
  </si>
  <si>
    <t>2009/001025</t>
  </si>
  <si>
    <t>2009/001023</t>
  </si>
  <si>
    <t>2009/001064</t>
  </si>
  <si>
    <t>2009/6260/500115</t>
  </si>
  <si>
    <t>2008/000957</t>
  </si>
  <si>
    <t>2009/001300</t>
  </si>
  <si>
    <t>2009/001320</t>
  </si>
  <si>
    <t>CIRILA CANDIDA DO CARMO ME</t>
  </si>
  <si>
    <t>2009/001337</t>
  </si>
  <si>
    <t>2009/6860/501001</t>
  </si>
  <si>
    <t>COELHO E LEITE LTDA</t>
  </si>
  <si>
    <t>2009/000312</t>
  </si>
  <si>
    <t>2009/6500/500042</t>
  </si>
  <si>
    <t>2007/000602</t>
  </si>
  <si>
    <t>COMERCIAL DE CARNES BRASIL LTDA</t>
  </si>
  <si>
    <t>COMERCIAL DE EXPLOSIVOS CHAPADA LTDA</t>
  </si>
  <si>
    <t>COMERCIAL ELDORADO LTDA</t>
  </si>
  <si>
    <t>2009/000688</t>
  </si>
  <si>
    <t>2009/000302</t>
  </si>
  <si>
    <t>2009/6820/500066</t>
  </si>
  <si>
    <t>COMETA DISTRIBUIDORA DE ALIMENTOS LTDA</t>
  </si>
  <si>
    <t>FRIGORIFICO MARGEN LTDA</t>
  </si>
  <si>
    <t>CCM - CONSTRUTORA CENTRO MINAS LTDA</t>
  </si>
  <si>
    <t>REPRESENTANTE FAZENDÁRIO</t>
  </si>
  <si>
    <t>2008/001702</t>
  </si>
  <si>
    <t>SILVA E SIQUEIRA LTDA</t>
  </si>
  <si>
    <t>2008/001437</t>
  </si>
  <si>
    <t>2008/001433</t>
  </si>
  <si>
    <t>2008/001434</t>
  </si>
  <si>
    <t>2008/001436</t>
  </si>
  <si>
    <t>2008/001438</t>
  </si>
  <si>
    <t>2008/7130/500390</t>
  </si>
  <si>
    <t>2008/7130/500389</t>
  </si>
  <si>
    <t>2008/001952</t>
  </si>
  <si>
    <t>2008/6040/503058</t>
  </si>
  <si>
    <t>CONSELHO DE CONTRIBUINTES E RECURSOS FISCAIS</t>
  </si>
  <si>
    <t xml:space="preserve">PRODUÇÃO DOS JULGADORES DE  PRIMEIRA INSTÂNCIA </t>
  </si>
  <si>
    <t xml:space="preserve"> PROCESSOS APRECIADOS EM PRIMEIRA INSTÂNCIA</t>
  </si>
  <si>
    <t>MÉDIA</t>
  </si>
  <si>
    <t>S*</t>
  </si>
  <si>
    <t>D**</t>
  </si>
  <si>
    <t>S</t>
  </si>
  <si>
    <t>D</t>
  </si>
  <si>
    <t>FERNANDA TEIXEIRA HALUM</t>
  </si>
  <si>
    <t>RAINERIVAL RIBEIRO XAVIER</t>
  </si>
  <si>
    <t>2009/000026</t>
  </si>
  <si>
    <t>2008/001303</t>
  </si>
  <si>
    <t>2008/6040/502144</t>
  </si>
  <si>
    <t>2008/001461</t>
  </si>
  <si>
    <t>2008/001460</t>
  </si>
  <si>
    <t>2009/000121</t>
  </si>
  <si>
    <t>2009/000122</t>
  </si>
  <si>
    <t>2006/001235</t>
  </si>
  <si>
    <t>2009/001087</t>
  </si>
  <si>
    <t>2008/001766</t>
  </si>
  <si>
    <t>8.11</t>
  </si>
  <si>
    <t>LEONORA FERNANDES FRANCO</t>
  </si>
  <si>
    <t>2008/001418</t>
  </si>
  <si>
    <t>2008/001417</t>
  </si>
  <si>
    <t>2008/001419</t>
  </si>
  <si>
    <t>2008/002094</t>
  </si>
  <si>
    <t>SILEDA PEREIRA BORGES RIBEIRO</t>
  </si>
  <si>
    <t>2008/000656</t>
  </si>
  <si>
    <t>JUNIS LUIZ PEREIRA</t>
  </si>
  <si>
    <t>2008/001346</t>
  </si>
  <si>
    <t xml:space="preserve">Obs: A assessoria técnica desempenha outras atividades sob a orientação do chefe do CAT. </t>
  </si>
  <si>
    <t>FÉRIAS</t>
  </si>
  <si>
    <t>DENIVAL GONÇALVES DA CRUZ</t>
  </si>
  <si>
    <t>2008/001427</t>
  </si>
  <si>
    <t>2008/001425</t>
  </si>
  <si>
    <t>2008/001426</t>
  </si>
  <si>
    <t>2008/001424</t>
  </si>
  <si>
    <t>2008/001991</t>
  </si>
  <si>
    <t>A C DA SILVA</t>
  </si>
  <si>
    <t>17.11</t>
  </si>
  <si>
    <t>18.11</t>
  </si>
  <si>
    <t>PROCESSOS JULGADOS</t>
  </si>
  <si>
    <t>ACÓRDÃOS LIDOS E APROVADOS</t>
  </si>
  <si>
    <t>2008/001342</t>
  </si>
  <si>
    <t>MEURER E MEURER LTDA</t>
  </si>
  <si>
    <t>XAMBIOÁ</t>
  </si>
  <si>
    <t xml:space="preserve">ALVORADA </t>
  </si>
  <si>
    <t>TOCANTINS BORRACHAS E PEÇAS LTDA</t>
  </si>
  <si>
    <t>TOCANTINS CAMINHÕES E ÔNIBUS LTDA</t>
  </si>
  <si>
    <t>SUB TOTAL</t>
  </si>
  <si>
    <t>PROCESSOS ANALIZADOS</t>
  </si>
  <si>
    <t>PROCESSOS DISTRIBUIDOS</t>
  </si>
  <si>
    <t>2007/001213</t>
  </si>
  <si>
    <t>2007/7140/500037</t>
  </si>
  <si>
    <t>2007/005588</t>
  </si>
  <si>
    <t>2007/7140/500239</t>
  </si>
  <si>
    <t>NILSON VIANA PIRES</t>
  </si>
  <si>
    <t>FÊNIX DISTRIBUIDORA DE BEBIDAS LTDA</t>
  </si>
  <si>
    <t>2008/001950</t>
  </si>
  <si>
    <t>FRANCISCA ALVES PEREIRA</t>
  </si>
  <si>
    <t>TRANSBRASILIANA T. TURISMO LTDA</t>
  </si>
  <si>
    <t>2008/001178</t>
  </si>
  <si>
    <t>2008/6040/501822</t>
  </si>
  <si>
    <t>DELMA ODETE RIBEIRO</t>
  </si>
  <si>
    <t>Sim</t>
  </si>
  <si>
    <t>SIGMA DIVERSÕES E EVENTOS LTDA</t>
  </si>
  <si>
    <t>2007/004715</t>
  </si>
  <si>
    <t>2007/6040/503792</t>
  </si>
  <si>
    <t>WENCESLAU GOMES LEOBAS</t>
  </si>
  <si>
    <t>2008/000729</t>
  </si>
  <si>
    <t>2008/001880</t>
  </si>
  <si>
    <t>ELMICE CARNEIRO MARINHO</t>
  </si>
  <si>
    <t>2008/001651</t>
  </si>
  <si>
    <t>RIBEIRO &amp; LACERDA LTDA</t>
  </si>
  <si>
    <t>NELSON BARCELOS DE OLIVEIRA ME</t>
  </si>
  <si>
    <t>Total :</t>
  </si>
  <si>
    <t>ESTOQUE P/ ELABORAR ACÓRDÃO</t>
  </si>
  <si>
    <t>TOTAL DE SESSÕES   C/ FREQUENCIA</t>
  </si>
  <si>
    <t>ELENA PERES PIMENTEL</t>
  </si>
  <si>
    <t>JUSCELINO CARVALHO DE BRITO</t>
  </si>
  <si>
    <t>JOÃO GABRIEL SPICKER</t>
  </si>
  <si>
    <t>JOÃO CAMPOS DE ABREU</t>
  </si>
  <si>
    <t>15.11</t>
  </si>
  <si>
    <t>16.11</t>
  </si>
  <si>
    <t>MUNICIPIO</t>
  </si>
  <si>
    <t>REVEL PROC. EM PARTE</t>
  </si>
  <si>
    <t>REVEL NULO</t>
  </si>
  <si>
    <t>DORACI GRACIANO GOMES ALVES</t>
  </si>
  <si>
    <t>DINAURA MAIA DA COSTA</t>
  </si>
  <si>
    <t>2009/000368</t>
  </si>
  <si>
    <t>2009/7240/500327</t>
  </si>
  <si>
    <t>DINORAH CARIOLANO DA SILVA</t>
  </si>
  <si>
    <t>DIONÍSIO M ESTEFANELLI</t>
  </si>
  <si>
    <t>2009/001338</t>
  </si>
  <si>
    <t>2009/6040/500146</t>
  </si>
  <si>
    <t>IMPROCEDENTE</t>
  </si>
  <si>
    <t>NULIDADE</t>
  </si>
  <si>
    <t>PETROBRÁS DISTRIBUIDORA S/A</t>
  </si>
  <si>
    <t>BENILDA MESSIAS TAVARES</t>
  </si>
  <si>
    <t>2008/001416</t>
  </si>
  <si>
    <t>2008/001415</t>
  </si>
  <si>
    <t>2008/001421</t>
  </si>
  <si>
    <t>CELITO TKATCH</t>
  </si>
  <si>
    <t>DROGARIA GENÉRICA LTDA</t>
  </si>
  <si>
    <t>2009/000973</t>
  </si>
  <si>
    <t>2009/000974</t>
  </si>
  <si>
    <t>2009/000976</t>
  </si>
  <si>
    <t>2009/6670/500292</t>
  </si>
  <si>
    <t>2009/000977</t>
  </si>
  <si>
    <t>2009/6670/500293</t>
  </si>
  <si>
    <t>2009/000978</t>
  </si>
  <si>
    <t>2009/6670/500294</t>
  </si>
  <si>
    <t>ECIMAR TEIXEIRA CHAGAS</t>
  </si>
  <si>
    <t>2009/000732</t>
  </si>
  <si>
    <t>EDILAY VIANA VELAME</t>
  </si>
  <si>
    <t>2008/001794</t>
  </si>
  <si>
    <t>2008/6040/502791</t>
  </si>
  <si>
    <t>2007/000809</t>
  </si>
  <si>
    <t>GERALDO DE MENDONÇA</t>
  </si>
  <si>
    <t xml:space="preserve"> </t>
  </si>
  <si>
    <t>2009/000330</t>
  </si>
  <si>
    <t>ELIZÂNGELA FERREIRA CARDOSO</t>
  </si>
  <si>
    <t>2008/002397</t>
  </si>
  <si>
    <t>2009/001209</t>
  </si>
  <si>
    <t>2009/000546</t>
  </si>
  <si>
    <t>2009/000540</t>
  </si>
  <si>
    <t>2009/000605</t>
  </si>
  <si>
    <t>2009/000063</t>
  </si>
  <si>
    <t>2009/000064</t>
  </si>
  <si>
    <t>2009/6640/500022</t>
  </si>
  <si>
    <t>F NUNES DE CARVALHO</t>
  </si>
  <si>
    <t>2009/001811</t>
  </si>
  <si>
    <t>2009/6140/500902</t>
  </si>
  <si>
    <t>2008/002140</t>
  </si>
  <si>
    <t>2008/001957</t>
  </si>
  <si>
    <t xml:space="preserve">  ESTADO DO TOCANTINS</t>
  </si>
  <si>
    <t xml:space="preserve">  SECRETARIA DA FAZENDA</t>
  </si>
  <si>
    <t>2008/001497</t>
  </si>
  <si>
    <t>2008/001498</t>
  </si>
  <si>
    <t>2009/000275</t>
  </si>
  <si>
    <t>FORNARI E MOREIRA LTDA</t>
  </si>
  <si>
    <t>2009/000187</t>
  </si>
  <si>
    <t>2009/000188</t>
  </si>
  <si>
    <t>2009/000359</t>
  </si>
  <si>
    <t>JULGADORES</t>
  </si>
  <si>
    <t>C/IMPUGNAÇÃO</t>
  </si>
  <si>
    <t>REVEIS</t>
  </si>
  <si>
    <t>TOTAL</t>
  </si>
  <si>
    <t xml:space="preserve">Denise Baiochi Alves </t>
  </si>
  <si>
    <t>IMPROC.</t>
  </si>
  <si>
    <t>NULO</t>
  </si>
  <si>
    <t>DILIGÊNCIA</t>
  </si>
  <si>
    <t>PROCESSOS C/ CONDENAÇÃO-VALORES ORIGINÁRIOS</t>
  </si>
  <si>
    <t>RELATÓRIO DE ATIVIDADES</t>
  </si>
  <si>
    <t>PROCESSOS APRECIADOS</t>
  </si>
  <si>
    <t>PRIMEIRA INSTÂNCIA</t>
  </si>
  <si>
    <t>Nulos</t>
  </si>
  <si>
    <t>Diligências</t>
  </si>
  <si>
    <t>Total</t>
  </si>
  <si>
    <t>SEGUNDA INSTÂNCIA</t>
  </si>
  <si>
    <t>ESTADO DOTOCANTINS</t>
  </si>
  <si>
    <t>2009/001179</t>
  </si>
  <si>
    <t>GOMES E BORGES LTDA</t>
  </si>
  <si>
    <t>2009/000347</t>
  </si>
  <si>
    <t xml:space="preserve">PALMAS </t>
  </si>
  <si>
    <t>VALDEZ CUNHA DA SILVA</t>
  </si>
  <si>
    <t>2009/001467</t>
  </si>
  <si>
    <t>2009/6860/501064</t>
  </si>
  <si>
    <t>2009/001463</t>
  </si>
  <si>
    <t>2009/6860/501060</t>
  </si>
  <si>
    <t>2009/001077</t>
  </si>
  <si>
    <t>2008/002127</t>
  </si>
  <si>
    <t>2008/6040/503307</t>
  </si>
  <si>
    <t>IMPÉRIO DAS MÁQUINAS COM. VAREJ. LTDA</t>
  </si>
  <si>
    <t>2009/000164</t>
  </si>
  <si>
    <t>2009/6830/500062</t>
  </si>
  <si>
    <t>2009/000548</t>
  </si>
  <si>
    <t>IRMÃOS MEURER LTDA</t>
  </si>
  <si>
    <t>ISMAEL DE SOUZA E SILVA</t>
  </si>
  <si>
    <t>J &amp; R AUTO PEÇAS E SERVIÇOS LTDA</t>
  </si>
  <si>
    <t>2009/000310</t>
  </si>
  <si>
    <t>2009/001528</t>
  </si>
  <si>
    <t>2009/000175</t>
  </si>
  <si>
    <t>2009/000155</t>
  </si>
  <si>
    <t>J F DA SILVA O MINEIRO ME</t>
  </si>
  <si>
    <t>2003/002670</t>
  </si>
  <si>
    <t>2004/6260/500002</t>
  </si>
  <si>
    <t>JÂNIO TELES GUEDES</t>
  </si>
  <si>
    <t>JOÃO B DE SENA</t>
  </si>
  <si>
    <t>JOÃO DE DEUS SILVA O PIAUIENSE</t>
  </si>
  <si>
    <t>2009/000235</t>
  </si>
  <si>
    <t>2009/001439</t>
  </si>
  <si>
    <t>2009/6040/502432</t>
  </si>
  <si>
    <t>JOELCI AVELINO COSTA</t>
  </si>
  <si>
    <t>2008/002336</t>
  </si>
  <si>
    <t>2008/7150/500055</t>
  </si>
  <si>
    <t>JOHELDA POSTO LTDA</t>
  </si>
  <si>
    <t>JORGE LIBERTO DOS SANTOS</t>
  </si>
  <si>
    <t>2009/000654</t>
  </si>
  <si>
    <t>2009/6860/500504</t>
  </si>
  <si>
    <t>JOSÉ DAMIÃO DE JESUS</t>
  </si>
  <si>
    <t>JOSE FRANCISCO DE CASTRO SOBRINHO</t>
  </si>
  <si>
    <t>2009/000229</t>
  </si>
  <si>
    <t>JOSÉ MARIA DE OLIVEIRA SOUSA</t>
  </si>
  <si>
    <t>2009/001056</t>
  </si>
  <si>
    <t>2009/001066</t>
  </si>
  <si>
    <t>2009/001067</t>
  </si>
  <si>
    <t>2009/001058</t>
  </si>
  <si>
    <t>2009/001059</t>
  </si>
  <si>
    <t>2009/001057</t>
  </si>
  <si>
    <t>2009/001052</t>
  </si>
  <si>
    <t>2009/000659</t>
  </si>
  <si>
    <t>2009/6140/500309</t>
  </si>
  <si>
    <t>2009/001170</t>
  </si>
  <si>
    <t>2009/6860/500904</t>
  </si>
  <si>
    <t>KAMILOS COM. DE CONF. LTDA</t>
  </si>
  <si>
    <t>2009/000697</t>
  </si>
  <si>
    <t>2009/6160/500034</t>
  </si>
  <si>
    <t>KITTA COM. DE TECIDOS E ARMARINHOS LTDA</t>
  </si>
  <si>
    <t>2009/000942</t>
  </si>
  <si>
    <t>L C SANTOS</t>
  </si>
  <si>
    <t>2009/000192</t>
  </si>
  <si>
    <t>2009/000212</t>
  </si>
  <si>
    <t>2009/000662</t>
  </si>
  <si>
    <t>2009/6140/500313</t>
  </si>
  <si>
    <t>LAURIANY C. COELHO</t>
  </si>
  <si>
    <t>2009/001071</t>
  </si>
  <si>
    <t>2009/6420/500081</t>
  </si>
  <si>
    <t>2009/000667</t>
  </si>
  <si>
    <t>LIMA &amp; GONTIJO LTDA</t>
  </si>
  <si>
    <t>LOCADORA DE MOTOS ELDORADO LTDA</t>
  </si>
  <si>
    <t>2009/000700</t>
  </si>
  <si>
    <t>2009/6860/500563</t>
  </si>
  <si>
    <t>LOJAS ARAÇÁ LTDA</t>
  </si>
  <si>
    <t>2008/002179</t>
  </si>
  <si>
    <t>LUISANA GASPARETO ROIESKI</t>
  </si>
  <si>
    <t>2008/6190/500210</t>
  </si>
  <si>
    <t>LUIZ CARLOS REAMI</t>
  </si>
  <si>
    <t>2009/000690</t>
  </si>
  <si>
    <t>2009/000692</t>
  </si>
  <si>
    <t>2009/000691</t>
  </si>
  <si>
    <t>LUZIA GOMES MOREIRA</t>
  </si>
  <si>
    <t>2009/001810</t>
  </si>
  <si>
    <t>2009/6140/500901</t>
  </si>
  <si>
    <t>2009/001508</t>
  </si>
  <si>
    <t>2009/6040/502535</t>
  </si>
  <si>
    <t>2009/001173</t>
  </si>
  <si>
    <t>2009/6860/500907</t>
  </si>
  <si>
    <t>2009/001742</t>
  </si>
  <si>
    <t>2009/6140/500842</t>
  </si>
  <si>
    <t>2009/001343</t>
  </si>
  <si>
    <t>2009/6040/502316</t>
  </si>
  <si>
    <t>M. DE L. P. SANTIAGO</t>
  </si>
  <si>
    <t>M. M. PEREIRA</t>
  </si>
  <si>
    <t>MAPEÇAS MAQUINAS E PEÇAS LTDA</t>
  </si>
  <si>
    <t>2009/000820</t>
  </si>
  <si>
    <t>2009/6010/500344</t>
  </si>
  <si>
    <t>2009/000817</t>
  </si>
  <si>
    <t>2009/6010/500341</t>
  </si>
  <si>
    <t>2009/000818</t>
  </si>
  <si>
    <t>2009/6010/500343</t>
  </si>
  <si>
    <t>MARAJÓ DIESEL COM. DE AUTOPEÇAS LTDA</t>
  </si>
  <si>
    <t>2009/001637</t>
  </si>
  <si>
    <t>2009/6040/502718</t>
  </si>
  <si>
    <t>MARCELO RODRIGUES TORQUATO</t>
  </si>
  <si>
    <t>2009/000651</t>
  </si>
  <si>
    <t>2009/6860/500502</t>
  </si>
  <si>
    <t>MARCELO SILVA SANTOS</t>
  </si>
  <si>
    <t>2009/000661</t>
  </si>
  <si>
    <t>2009/6140/500312</t>
  </si>
  <si>
    <t>MARCIEL JOSÉ DE FREITAS</t>
  </si>
  <si>
    <t>2009/000757</t>
  </si>
  <si>
    <t>MARIA CRISTINA MURUK FERREIRA</t>
  </si>
  <si>
    <t>2009/000660</t>
  </si>
  <si>
    <t>2009/6140/500311</t>
  </si>
  <si>
    <t>MARIA IVONE ALVES DE OLIVEIRA</t>
  </si>
  <si>
    <t>2009/001436</t>
  </si>
  <si>
    <t>2009/001430</t>
  </si>
  <si>
    <t>2009/001437</t>
  </si>
  <si>
    <t>2009/001434</t>
  </si>
  <si>
    <t>2009/001431</t>
  </si>
  <si>
    <t>2009/001435</t>
  </si>
  <si>
    <t>2009/001432</t>
  </si>
  <si>
    <t>2009/001433</t>
  </si>
  <si>
    <t>2009/001429</t>
  </si>
  <si>
    <t>2008/001490</t>
  </si>
  <si>
    <r>
      <rPr>
        <sz val="10"/>
        <rFont val="Arial"/>
        <family val="0"/>
      </rPr>
      <t>Procedentes</t>
    </r>
  </si>
  <si>
    <r>
      <rPr>
        <sz val="10"/>
        <rFont val="Arial"/>
        <family val="0"/>
      </rPr>
      <t>Improcedentes</t>
    </r>
  </si>
  <si>
    <t>Total:</t>
  </si>
  <si>
    <t>CAMPO</t>
  </si>
  <si>
    <t xml:space="preserve">VALOR DO AI </t>
  </si>
  <si>
    <t xml:space="preserve">VALOR PROCEDENTE </t>
  </si>
  <si>
    <t>VALOR NULO</t>
  </si>
  <si>
    <t>5.11</t>
  </si>
  <si>
    <t>7.11</t>
  </si>
  <si>
    <t>4.11</t>
  </si>
  <si>
    <t>6.11</t>
  </si>
  <si>
    <t>4.8</t>
  </si>
  <si>
    <t>Valor R$</t>
  </si>
  <si>
    <t>Sub total:</t>
  </si>
  <si>
    <t xml:space="preserve">Nulos </t>
  </si>
  <si>
    <t>Diligência</t>
  </si>
  <si>
    <t xml:space="preserve">Distribuir/REFAZ </t>
  </si>
  <si>
    <t>À pautar</t>
  </si>
  <si>
    <t>Quantidade de sessões realizadas:</t>
  </si>
  <si>
    <t>Acórdãos lidos e aprovados:</t>
  </si>
  <si>
    <t>imp</t>
  </si>
  <si>
    <t>nulo</t>
  </si>
  <si>
    <t>dilig</t>
  </si>
  <si>
    <t>jan</t>
  </si>
  <si>
    <t>fev</t>
  </si>
  <si>
    <t>mar</t>
  </si>
  <si>
    <t>abr</t>
  </si>
  <si>
    <t>jun</t>
  </si>
  <si>
    <t>jul</t>
  </si>
  <si>
    <t>mai</t>
  </si>
  <si>
    <t>9.11</t>
  </si>
  <si>
    <t>10.11</t>
  </si>
  <si>
    <t>11.11</t>
  </si>
  <si>
    <t>12.11</t>
  </si>
  <si>
    <t>13.11</t>
  </si>
  <si>
    <t>14.11</t>
  </si>
  <si>
    <t>APRECIADOS</t>
  </si>
  <si>
    <t>MÊS TRABALHADO</t>
  </si>
  <si>
    <t xml:space="preserve">FREQUÊNCIA NAS SESSÕES </t>
  </si>
  <si>
    <t>RICARDO SHINITI KONYA</t>
  </si>
  <si>
    <t>GASPAR M. MOTA DE MACEDO</t>
  </si>
  <si>
    <t>ATIVIDADES DA  ASSESSORIA TÉCNICA DO CAT</t>
  </si>
  <si>
    <t>ASSESSORA</t>
  </si>
  <si>
    <t>PARAÍSO</t>
  </si>
  <si>
    <t>J. G. DE MELO OLIVEIRA &amp; CIA. LTDA</t>
  </si>
  <si>
    <t>2008/001708</t>
  </si>
  <si>
    <t>2008/6860/500930</t>
  </si>
  <si>
    <t>2008/001470</t>
  </si>
  <si>
    <t>2008/001473</t>
  </si>
  <si>
    <t>2008/001472</t>
  </si>
  <si>
    <t>PROCESSOS CONVERTIDOS EM  DILIGÊNCIA</t>
  </si>
  <si>
    <t>* - Processos devolvidos sem apreciação.</t>
  </si>
  <si>
    <t>A C ALMEIDA &amp; CIA. LTDA</t>
  </si>
  <si>
    <t>2009/000319</t>
  </si>
  <si>
    <t>2009/6150/500016</t>
  </si>
  <si>
    <t>A G NORTE ARMAZÉNS GERAIS NORTE LTDA</t>
  </si>
  <si>
    <t>2009/000392</t>
  </si>
  <si>
    <t>2009/6140/500224</t>
  </si>
  <si>
    <t>A. A. F. MOURA &amp; CIA LTDA</t>
  </si>
  <si>
    <t>MD CALÇADOS LTDA</t>
  </si>
  <si>
    <t>2009/001024</t>
  </si>
  <si>
    <t>2009/001034</t>
  </si>
  <si>
    <t>2009/6640/500336</t>
  </si>
  <si>
    <t>ADECO AGROPECUÁRIA BRASIL LTDA</t>
  </si>
  <si>
    <t>2008/002203</t>
  </si>
  <si>
    <t>2008/002202</t>
  </si>
  <si>
    <t>2008/002201</t>
  </si>
  <si>
    <t>2008/7130/500458</t>
  </si>
  <si>
    <t>2008/002200</t>
  </si>
  <si>
    <t>2009/001103</t>
  </si>
  <si>
    <t>2009/6040/501931</t>
  </si>
  <si>
    <t>2009/001473</t>
  </si>
  <si>
    <t>2009/6040/502475</t>
  </si>
  <si>
    <t>MILHOMEM E MORAIS LTDA</t>
  </si>
  <si>
    <t>2009/001175</t>
  </si>
  <si>
    <t>2009/6860/500909</t>
  </si>
  <si>
    <t>2009/000639</t>
  </si>
  <si>
    <t>2009/6040/501094</t>
  </si>
  <si>
    <t>MORAES &amp; MORAES LTDA</t>
  </si>
  <si>
    <t>2009/001036</t>
  </si>
  <si>
    <t>2008/002215</t>
  </si>
  <si>
    <t>2008/7120/500033</t>
  </si>
  <si>
    <t>2009/000672</t>
  </si>
  <si>
    <t>2009/7120/500017</t>
  </si>
  <si>
    <t>2009/001271</t>
  </si>
  <si>
    <t>ALVES &amp; CUNHA LTDA</t>
  </si>
  <si>
    <t>2008/002309</t>
  </si>
  <si>
    <t>2008/6140/500893</t>
  </si>
  <si>
    <t>2009/000284</t>
  </si>
  <si>
    <t>2009/000834</t>
  </si>
  <si>
    <t>ALVES &amp; SEVERO LTDA</t>
  </si>
  <si>
    <t>2009/001029</t>
  </si>
  <si>
    <t>2009/6640/500334</t>
  </si>
  <si>
    <t>AMARILDO L BOHRER ME</t>
  </si>
  <si>
    <t>2009/000631</t>
  </si>
  <si>
    <t>2009/000681</t>
  </si>
  <si>
    <t>2009/000630</t>
  </si>
  <si>
    <t>2009/000680</t>
  </si>
  <si>
    <t>AMORIM &amp; CINTRA LTDA</t>
  </si>
  <si>
    <t>2009/001347</t>
  </si>
  <si>
    <t>2009/6490/500122</t>
  </si>
  <si>
    <t>MORAIS E SEVERIANO LTDA</t>
  </si>
  <si>
    <t>2009/000621</t>
  </si>
  <si>
    <t>2009/6040/501078</t>
  </si>
  <si>
    <t>2009/000169</t>
  </si>
  <si>
    <t>2009/6040/500413</t>
  </si>
  <si>
    <t>MVL CONSTRUÇÕES LTDA</t>
  </si>
  <si>
    <t>2009/001469</t>
  </si>
  <si>
    <t>2009/6640/500455</t>
  </si>
  <si>
    <t>NAGAI &amp; COSTA LTDA</t>
  </si>
  <si>
    <t>2009/001163</t>
  </si>
  <si>
    <t>ARAGUAÍNA DISTRIBUIDORA DE MOLAS LTDA</t>
  </si>
  <si>
    <t>2009/001845</t>
  </si>
  <si>
    <t>2009/000650</t>
  </si>
  <si>
    <t>2009/7010/500014</t>
  </si>
  <si>
    <t>2009/000904</t>
  </si>
  <si>
    <t>2009/001105</t>
  </si>
  <si>
    <t>2009/6640/500368</t>
  </si>
  <si>
    <t>NATIVO MINERADORA LTDA</t>
  </si>
  <si>
    <t>2009/001828</t>
  </si>
  <si>
    <t>NEVES NEVES E CIRQUEIRA LTDA</t>
  </si>
  <si>
    <t>2009/001085</t>
  </si>
  <si>
    <t>2009/7130/500214</t>
  </si>
  <si>
    <t>2009/001534</t>
  </si>
  <si>
    <t>2009/001533</t>
  </si>
  <si>
    <t>NOALDO TAVARES PIMENTEL</t>
  </si>
  <si>
    <t>2009/001440</t>
  </si>
  <si>
    <t>2009/001294</t>
  </si>
  <si>
    <t>2009/001632</t>
  </si>
  <si>
    <t>2009/001633</t>
  </si>
  <si>
    <t>2009/001635</t>
  </si>
  <si>
    <t>2009/000001</t>
  </si>
  <si>
    <t>2009/6930/500000</t>
  </si>
  <si>
    <t>2009/001318</t>
  </si>
  <si>
    <t>2009/6940/500061</t>
  </si>
  <si>
    <t>2009/001321</t>
  </si>
  <si>
    <t>2009/6940/500062</t>
  </si>
  <si>
    <t>2009/001383</t>
  </si>
  <si>
    <t>2009/001382</t>
  </si>
  <si>
    <t>2009/000676</t>
  </si>
  <si>
    <t>2009/001636</t>
  </si>
  <si>
    <t>2009/001634</t>
  </si>
  <si>
    <t>2009/6820/500258</t>
  </si>
  <si>
    <t>NOBLEINVEST ATIVIDADES RURAIS LTDA</t>
  </si>
  <si>
    <t>2009/001574</t>
  </si>
  <si>
    <t>NOLASCO E SOUZA LTDA</t>
  </si>
  <si>
    <t>NOSSO LAR LOJAS DE DEPARTAMENTOS LTDA</t>
  </si>
  <si>
    <t>2009/001043</t>
  </si>
  <si>
    <t>ODETE MARIA TEIXEIRA</t>
  </si>
  <si>
    <t>2009/000293</t>
  </si>
  <si>
    <t>2009/6820/500059</t>
  </si>
  <si>
    <t>ODONTO MED. COM. DE PROD. ODONT.</t>
  </si>
  <si>
    <t>2009/000782</t>
  </si>
  <si>
    <t>2009/6040/501407</t>
  </si>
  <si>
    <t>BRAVO COMÉRCIO DE VEÍCULOS LTDA</t>
  </si>
  <si>
    <t>2009/001222</t>
  </si>
  <si>
    <t>2009/001218</t>
  </si>
  <si>
    <t>2009/001217</t>
  </si>
  <si>
    <t>2009/001216</t>
  </si>
  <si>
    <t>2009/000944</t>
  </si>
  <si>
    <t>2009/001553</t>
  </si>
  <si>
    <t>2009/001223</t>
  </si>
  <si>
    <t>CAMPOS &amp; SILVA LTDA</t>
  </si>
  <si>
    <t>2008/002321</t>
  </si>
  <si>
    <t>2008/6270/500417</t>
  </si>
  <si>
    <t>2009/000656</t>
  </si>
  <si>
    <t>2009/6140/500307</t>
  </si>
  <si>
    <t>2009/000268</t>
  </si>
  <si>
    <t>2009/6270/500360</t>
  </si>
  <si>
    <t>2009/001543</t>
  </si>
  <si>
    <t>2009/6270/500359</t>
  </si>
  <si>
    <t>2009/001542</t>
  </si>
  <si>
    <t>2009/6270/500358</t>
  </si>
  <si>
    <t>2009/001538</t>
  </si>
  <si>
    <t>2009/6270/500356</t>
  </si>
  <si>
    <t>2009/001541</t>
  </si>
  <si>
    <t>2009/6270/500357</t>
  </si>
  <si>
    <t>2009/000768</t>
  </si>
  <si>
    <t>2009/6040/501377</t>
  </si>
  <si>
    <t>2009/000058</t>
  </si>
  <si>
    <t>CELESTE AGROPECUÁRIA LTDA</t>
  </si>
  <si>
    <t>CELLY ALVES DA SILVA</t>
  </si>
  <si>
    <t>2009/000294</t>
  </si>
  <si>
    <t>2009/6820/500060</t>
  </si>
  <si>
    <t>CENTRO ELETRO LTDA</t>
  </si>
  <si>
    <t>2009/000989</t>
  </si>
  <si>
    <t>OSMAR HONORATO BORGES</t>
  </si>
  <si>
    <t>2009/000981</t>
  </si>
  <si>
    <t>2009/000983</t>
  </si>
  <si>
    <t>2009/000980</t>
  </si>
  <si>
    <t>ÓTICAS BURITI LTDA ME</t>
  </si>
  <si>
    <t>P. A. DA SILVA COMERCIO</t>
  </si>
  <si>
    <t>2009/000398</t>
  </si>
  <si>
    <t>2009/6500/500055</t>
  </si>
  <si>
    <t>PALMAS COM. DE ART. ESPORTIVOS LTDA</t>
  </si>
  <si>
    <t>2009/000015</t>
  </si>
  <si>
    <t>CIAL ARAGUAIA PEÇAS P/ VEÍCULOS LTDA</t>
  </si>
  <si>
    <t>2009/000577</t>
  </si>
  <si>
    <t>2009/6190/500076</t>
  </si>
  <si>
    <t>2009/000584</t>
  </si>
  <si>
    <t>2009/000582</t>
  </si>
  <si>
    <t>2009/6190/500077</t>
  </si>
  <si>
    <t>2009/000589</t>
  </si>
  <si>
    <t>2009/6190/500080</t>
  </si>
  <si>
    <t>2009/001334</t>
  </si>
  <si>
    <t>PAULO EVARISTO ALENCAR COSTA BARBOSA</t>
  </si>
  <si>
    <t>2009/001809</t>
  </si>
  <si>
    <t>2009/000861</t>
  </si>
  <si>
    <t>2008/002346</t>
  </si>
  <si>
    <t>POSTO DE MOLA GURUPI LTDA</t>
  </si>
  <si>
    <t>2009/001193</t>
  </si>
  <si>
    <t>2009/001102</t>
  </si>
  <si>
    <t>2009/6860/500871</t>
  </si>
  <si>
    <t>2009/001251</t>
  </si>
  <si>
    <t>PROCOMP INDÚSTRIA ELETRÔNICA LTDA</t>
  </si>
  <si>
    <t>2009/001613</t>
  </si>
  <si>
    <t>2009/6040/502699</t>
  </si>
  <si>
    <t>2009/000114</t>
  </si>
  <si>
    <t>2009/6040/500280</t>
  </si>
  <si>
    <t>2009/000204</t>
  </si>
  <si>
    <t>2009/6640/500088</t>
  </si>
  <si>
    <t>2009/000205</t>
  </si>
  <si>
    <t>2009/6640/500089</t>
  </si>
  <si>
    <t>2009/000647</t>
  </si>
  <si>
    <t>2009/6140/500302</t>
  </si>
  <si>
    <t>R S FERNANDES</t>
  </si>
  <si>
    <t>2009/000646</t>
  </si>
  <si>
    <t>2009/6140/500300</t>
  </si>
  <si>
    <t>2009/000386</t>
  </si>
  <si>
    <t>2009/6640/500144</t>
  </si>
  <si>
    <t>R. M. ANDRADE &amp; CIA. LTDA</t>
  </si>
  <si>
    <t>2009/000780</t>
  </si>
  <si>
    <t>2009/6010/500316</t>
  </si>
  <si>
    <t>RAIMUNDA PINHEIRO DE FARIAS</t>
  </si>
  <si>
    <t>2009/000935</t>
  </si>
  <si>
    <t>RÁPIDO AMAZONAS LTDA</t>
  </si>
  <si>
    <t>2009/001561</t>
  </si>
  <si>
    <t>2009/000645</t>
  </si>
  <si>
    <t>2009/6140/500298</t>
  </si>
  <si>
    <t>REGINEIA GOMES DE CARVALHO SANTOS ME</t>
  </si>
  <si>
    <t>RETÍFICA BANDEIRANTES DE PALMAS LTDA</t>
  </si>
  <si>
    <t>2009/000482</t>
  </si>
  <si>
    <t>2009/000473</t>
  </si>
  <si>
    <t>2009/000474</t>
  </si>
  <si>
    <t>2009/000476</t>
  </si>
  <si>
    <t>2009/000478</t>
  </si>
  <si>
    <t>2009/000477</t>
  </si>
  <si>
    <t>2009/000481</t>
  </si>
  <si>
    <t>2009/000480</t>
  </si>
  <si>
    <t>2009/6040/500916</t>
  </si>
  <si>
    <t>2009/000479</t>
  </si>
  <si>
    <t>2009/6040/500915</t>
  </si>
  <si>
    <t>RIBEIRO &amp; DIAS LTDA</t>
  </si>
  <si>
    <t>2009/000886</t>
  </si>
  <si>
    <t>2008/001868</t>
  </si>
  <si>
    <t>2008/001867</t>
  </si>
  <si>
    <t>2009/001152</t>
  </si>
  <si>
    <t>RISOMAR PEREIRA DA SILVA</t>
  </si>
  <si>
    <t>2009/001291</t>
  </si>
  <si>
    <t>RODRIGO RODRIGUES HONORATO</t>
  </si>
  <si>
    <t>2009/000979</t>
  </si>
  <si>
    <t>RODRIGUES E MACHADO LTDA</t>
  </si>
  <si>
    <t>2009/000570</t>
  </si>
  <si>
    <t>2009/6040/501025</t>
  </si>
  <si>
    <t>ROSA MARIA PEREIRA DOS SANTOS</t>
  </si>
  <si>
    <t>2009/000779</t>
  </si>
  <si>
    <t>2009/7020/500024</t>
  </si>
  <si>
    <t>2009/000561</t>
  </si>
  <si>
    <t>2009/000560</t>
  </si>
  <si>
    <t>2009/000559</t>
  </si>
  <si>
    <t>2009/000562</t>
  </si>
  <si>
    <t>2009/000613</t>
  </si>
  <si>
    <t>2009/6140/500272</t>
  </si>
  <si>
    <t>RS PAPELARIA LTDA - ME</t>
  </si>
  <si>
    <t>2009/001287</t>
  </si>
  <si>
    <t>2009/6250/500242</t>
  </si>
  <si>
    <t>2009/001160</t>
  </si>
  <si>
    <t>2009/6640/500365</t>
  </si>
  <si>
    <t>S F TRANSPORTES LIMITADA</t>
  </si>
  <si>
    <t>2009/000184</t>
  </si>
  <si>
    <t>2009/001326</t>
  </si>
  <si>
    <t>S. TERTULIANO FILHO</t>
  </si>
  <si>
    <t>2009/000746</t>
  </si>
  <si>
    <t>2009/6140/500370</t>
  </si>
  <si>
    <t>2009/001018</t>
  </si>
  <si>
    <t>2009/6040/501708</t>
  </si>
  <si>
    <t>2009/000883</t>
  </si>
  <si>
    <t>2009/6010/500401</t>
  </si>
  <si>
    <t>2009/000986</t>
  </si>
  <si>
    <t>2009/000984</t>
  </si>
  <si>
    <t>2009/000985</t>
  </si>
  <si>
    <t>SAULO GONÇALVES</t>
  </si>
  <si>
    <t>SÉRGIO ANTÔNIO MURUK FERREIRA</t>
  </si>
  <si>
    <t>2009/000568</t>
  </si>
  <si>
    <t>2009/6140/500259</t>
  </si>
  <si>
    <t>SIRLENE MARIA DE CASTILHO</t>
  </si>
  <si>
    <t>2009/000394</t>
  </si>
  <si>
    <t>2009/6640/500154</t>
  </si>
  <si>
    <t>SKY BRASIL SERVIÇOS LTDA</t>
  </si>
  <si>
    <t>2008/001981</t>
  </si>
  <si>
    <t>2008/001849</t>
  </si>
  <si>
    <t>2008/001850</t>
  </si>
  <si>
    <t>2009/000810</t>
  </si>
  <si>
    <t>2009/6860/500702</t>
  </si>
  <si>
    <t>2009/000528</t>
  </si>
  <si>
    <t>SONIA DE ALMEIDA MORAIS NOLETO</t>
  </si>
  <si>
    <t>2009/001783</t>
  </si>
  <si>
    <t>2009/001782</t>
  </si>
  <si>
    <t>2009/6860/501237</t>
  </si>
  <si>
    <t>2009/001781</t>
  </si>
  <si>
    <t>2009/6860/501236</t>
  </si>
  <si>
    <t>2009/001780</t>
  </si>
  <si>
    <t>2009/6860/501235</t>
  </si>
  <si>
    <t>2009/001779</t>
  </si>
  <si>
    <t>2009/001778</t>
  </si>
  <si>
    <t>SOUZA &amp; VITOR LTDA ME</t>
  </si>
  <si>
    <t>2009/000784</t>
  </si>
  <si>
    <t>2009/6040/501422</t>
  </si>
  <si>
    <t>SPORT RODAS E PNEUS LTDA</t>
  </si>
  <si>
    <t>2009/000017</t>
  </si>
  <si>
    <t>2009/000018</t>
  </si>
  <si>
    <t>2009/000019</t>
  </si>
  <si>
    <t>2009/001520</t>
  </si>
  <si>
    <t>2009/000221</t>
  </si>
  <si>
    <t>2009/000290</t>
  </si>
  <si>
    <t>2009/6670/500115</t>
  </si>
  <si>
    <t>TELECOMUNICAÇÕES DE SÃO PAULO S/A</t>
  </si>
  <si>
    <t>TELEMONT ENGENHARIA DE TELEC. LTDA</t>
  </si>
  <si>
    <t>2009/000380</t>
  </si>
  <si>
    <t>2009/6040/500799</t>
  </si>
  <si>
    <t>2009/000382</t>
  </si>
  <si>
    <t>2009/6040/500801</t>
  </si>
  <si>
    <t>2009/000375</t>
  </si>
  <si>
    <t>2009/000376</t>
  </si>
  <si>
    <t>2009/000377</t>
  </si>
  <si>
    <t>2009/000378</t>
  </si>
  <si>
    <t>2009/000379</t>
  </si>
  <si>
    <t>TEODORO &amp; BRITO LTDA</t>
  </si>
  <si>
    <t>TEODORO &amp; PIO LTDA</t>
  </si>
  <si>
    <t>2008/002350</t>
  </si>
  <si>
    <t>2008/6040/503646</t>
  </si>
  <si>
    <t>2009/000785</t>
  </si>
  <si>
    <t>2009/000842</t>
  </si>
  <si>
    <t>2009/6040/501500</t>
  </si>
  <si>
    <t>2009/000849</t>
  </si>
  <si>
    <t>2009/6040/501506</t>
  </si>
  <si>
    <t>2009/001166</t>
  </si>
  <si>
    <t>2009/6040/502027</t>
  </si>
  <si>
    <t>TOMAZ &amp; SOUZA LTDA</t>
  </si>
  <si>
    <t>2009/000751</t>
  </si>
  <si>
    <t>2009/6640/500278</t>
  </si>
  <si>
    <t>2009/001262</t>
  </si>
  <si>
    <t>2009/6640/500397</t>
  </si>
  <si>
    <t>TRAÇÃO AUTO PEÇAS LTDA</t>
  </si>
  <si>
    <t>2009/001168</t>
  </si>
  <si>
    <t>2009/6040/502028</t>
  </si>
  <si>
    <t>TROPICAL COM. DE BORRACHAS LTDA</t>
  </si>
  <si>
    <t>2009/001258</t>
  </si>
  <si>
    <t>2009/000535</t>
  </si>
  <si>
    <t>2009/6040/500982</t>
  </si>
  <si>
    <t>2009/000783</t>
  </si>
  <si>
    <t>2009/6040/501420</t>
  </si>
  <si>
    <t>UNI ALIMENTOS S.A</t>
  </si>
  <si>
    <t>2008/001759</t>
  </si>
  <si>
    <t>2008/6670/500610</t>
  </si>
  <si>
    <t>2008/001870</t>
  </si>
  <si>
    <t>2008/6670/500687</t>
  </si>
  <si>
    <t>2008/001871</t>
  </si>
  <si>
    <t>2008/6670/500688</t>
  </si>
  <si>
    <t>2009/000740</t>
  </si>
  <si>
    <t>2009/6670/500218</t>
  </si>
  <si>
    <t>2009/000725</t>
  </si>
  <si>
    <t>2009/6670/500212</t>
  </si>
  <si>
    <t>2009/000724</t>
  </si>
  <si>
    <t>2009/6670/500211</t>
  </si>
  <si>
    <t>UNI ALIMENTOS S/A</t>
  </si>
  <si>
    <t>2009/001941</t>
  </si>
  <si>
    <t>2009/000573</t>
  </si>
  <si>
    <t>2009/6040/501032</t>
  </si>
  <si>
    <t>VALADARES COMERCIAL LTDA</t>
  </si>
  <si>
    <t>2008/002338</t>
  </si>
  <si>
    <t>VALDECI FERNANDES DOS SANTOS</t>
  </si>
  <si>
    <t>2009/000586</t>
  </si>
  <si>
    <t>2009/6140/500263</t>
  </si>
  <si>
    <t>2009/000539</t>
  </si>
  <si>
    <t>2009/001090</t>
  </si>
  <si>
    <t>2009/6010/500525</t>
  </si>
  <si>
    <t>2009/001784</t>
  </si>
  <si>
    <t>VIBELLA IND. COM. IMPL. RODOVIÁRIOS LTDA</t>
  </si>
  <si>
    <t>VICTOR HUGO GOMES LUDWIG</t>
  </si>
  <si>
    <t>VILELA &amp; VILELA LTDA</t>
  </si>
  <si>
    <t>2009/000094</t>
  </si>
  <si>
    <t>2009/6040/500219</t>
  </si>
  <si>
    <t>2009/000095</t>
  </si>
  <si>
    <t>VIVO S/A</t>
  </si>
  <si>
    <t>2009/000508</t>
  </si>
  <si>
    <t>2009/6040/500955</t>
  </si>
  <si>
    <t>2009/000753</t>
  </si>
  <si>
    <t>2009/7270/500168</t>
  </si>
  <si>
    <t>WALKER WIVERSON HERCULANO</t>
  </si>
  <si>
    <t>2009/000825</t>
  </si>
  <si>
    <t>WALMES D ALESSANDRO E CIA LTDA</t>
  </si>
  <si>
    <t>2009/000132</t>
  </si>
  <si>
    <t>2009/6040/500361</t>
  </si>
  <si>
    <t>2009/000133</t>
  </si>
  <si>
    <t>2009/6040/500363</t>
  </si>
  <si>
    <t>WALMES D'ALESSANDRO E CIA. LTDA</t>
  </si>
  <si>
    <t>2009/000129</t>
  </si>
  <si>
    <t>2009/6040/500358</t>
  </si>
  <si>
    <t>2009/000131</t>
  </si>
  <si>
    <t>2009/6040/500360</t>
  </si>
  <si>
    <t>2009/000694</t>
  </si>
  <si>
    <t>2009/6100/500031</t>
  </si>
  <si>
    <t>WELFARE COMÉRCIO DE BRINQUEDOS LTDA</t>
  </si>
  <si>
    <t>2009/000537</t>
  </si>
  <si>
    <t>2009/6040/500989</t>
  </si>
  <si>
    <t>2009/001350</t>
  </si>
  <si>
    <t>WHITE MARTINS GASES IND. DO NORTE S/A</t>
  </si>
  <si>
    <t>2009/001355</t>
  </si>
  <si>
    <t>2009/6040/502353</t>
  </si>
  <si>
    <t>2009/001580</t>
  </si>
  <si>
    <t>2009/6040/502654</t>
  </si>
  <si>
    <t>2009/001354</t>
  </si>
  <si>
    <t>2009/6040/502352</t>
  </si>
  <si>
    <t>2009/001329</t>
  </si>
  <si>
    <t>2009/6040/502309</t>
  </si>
  <si>
    <t>2009/001325</t>
  </si>
  <si>
    <t>2009/6040/502307</t>
  </si>
  <si>
    <t>2009/001405</t>
  </si>
  <si>
    <t>2009/6040/502400</t>
  </si>
  <si>
    <t>WOLNEY RODRIGUES MEIRELES</t>
  </si>
  <si>
    <t>2009/000389</t>
  </si>
  <si>
    <t>2009/000066</t>
  </si>
  <si>
    <t>2009/001483</t>
  </si>
  <si>
    <t>CONSTRUTORA RIO TRANQUEIRA LTDA</t>
  </si>
  <si>
    <t>2009/001363</t>
  </si>
  <si>
    <t>2009/001364</t>
  </si>
  <si>
    <t>2009/001365</t>
  </si>
  <si>
    <t>2009/6040/502356</t>
  </si>
  <si>
    <t>2009/001366</t>
  </si>
  <si>
    <t>2009/6040/502357</t>
  </si>
  <si>
    <t>2009/001734</t>
  </si>
  <si>
    <t>2009/6620/500028</t>
  </si>
  <si>
    <t>CRISPINIANA PEREIRA DA SILVA</t>
  </si>
  <si>
    <t>2009/001026</t>
  </si>
  <si>
    <t>2009/001556</t>
  </si>
  <si>
    <t>DAMASO E MONTEIRO LTDA</t>
  </si>
  <si>
    <t>2008/002333</t>
  </si>
  <si>
    <t>2008/6040/503598</t>
  </si>
  <si>
    <t>DEOCLECIANO AIRES DE ARAÚJO</t>
  </si>
  <si>
    <t>2007/004463</t>
  </si>
  <si>
    <t>2007/6100/500131</t>
  </si>
  <si>
    <t>DESTRAL LTDA</t>
  </si>
  <si>
    <t>2009/001295</t>
  </si>
  <si>
    <t>2009/6250/500247</t>
  </si>
  <si>
    <t>2008/002357</t>
  </si>
  <si>
    <t>2008/6040/503655</t>
  </si>
  <si>
    <t>DIFERENCIAL ENGENHARIA LTDA</t>
  </si>
  <si>
    <t>2009/000178</t>
  </si>
  <si>
    <t>DISTRIBUIDORA CENTROESTE LTDA</t>
  </si>
  <si>
    <t>2009/000706</t>
  </si>
  <si>
    <t>2009/000711</t>
  </si>
  <si>
    <t>2009/000712</t>
  </si>
  <si>
    <t>2009/6040/501248</t>
  </si>
  <si>
    <t>2009/000710</t>
  </si>
  <si>
    <t>2009/6040/501246</t>
  </si>
  <si>
    <t>2009/001200</t>
  </si>
  <si>
    <t>2009/001201</t>
  </si>
  <si>
    <t>DIVINO GONÇALVES DA SILVA</t>
  </si>
  <si>
    <t>2009/000367</t>
  </si>
  <si>
    <t>2009/7240/500326</t>
  </si>
  <si>
    <t>DROGARIA ECONÔMICA LTDA</t>
  </si>
  <si>
    <t>2008/7180/500068</t>
  </si>
  <si>
    <t>2007/005115</t>
  </si>
  <si>
    <t>2007/6830/500523</t>
  </si>
  <si>
    <t>ELETRO HIDRO LTDA</t>
  </si>
  <si>
    <t>2009/001013</t>
  </si>
  <si>
    <t>2009/001107</t>
  </si>
  <si>
    <t>2009/000545</t>
  </si>
  <si>
    <t>2009/000544</t>
  </si>
  <si>
    <t>2009/001214</t>
  </si>
  <si>
    <t>2009/001213</t>
  </si>
  <si>
    <t>2009/000576</t>
  </si>
  <si>
    <t>2009/6040/501040</t>
  </si>
  <si>
    <t>2009/000542</t>
  </si>
  <si>
    <t>2009/6040/500994</t>
  </si>
  <si>
    <t>2009/000352</t>
  </si>
  <si>
    <t>2009/6040/500730</t>
  </si>
  <si>
    <t>2009/000353</t>
  </si>
  <si>
    <t>2009/6040/500731</t>
  </si>
  <si>
    <t>2009/001479</t>
  </si>
  <si>
    <t>FERNANDO ISAIAS MOTA</t>
  </si>
  <si>
    <t>FERREIRA FRANCO ENGENHARIA LTDA</t>
  </si>
  <si>
    <t>2009/000274</t>
  </si>
  <si>
    <t>2009/000329</t>
  </si>
  <si>
    <t>2009/001167</t>
  </si>
  <si>
    <t>2009/7270/500264</t>
  </si>
  <si>
    <t>2009/000901</t>
  </si>
  <si>
    <t>GALAXY BRASIL LTDA</t>
  </si>
  <si>
    <t>2008/002306</t>
  </si>
  <si>
    <t>2008/6040/503560</t>
  </si>
  <si>
    <t>2009/001408</t>
  </si>
  <si>
    <t>2009/001421</t>
  </si>
  <si>
    <t>2009/6010/500674</t>
  </si>
  <si>
    <t>GUIMARAES E MIRANDA LTDA</t>
  </si>
  <si>
    <t>2008/002430</t>
  </si>
  <si>
    <t>2008/001710</t>
  </si>
  <si>
    <t>2009/6040/502725</t>
  </si>
  <si>
    <t>HOSPITÁLIA PRODUTOS PARA SAÚDE S/A</t>
  </si>
  <si>
    <t>JAN-DEZ/2010</t>
  </si>
  <si>
    <t>PROCESSOS EM ESTOQUE NO CAT - ATÉ 31.12.10</t>
  </si>
  <si>
    <t>Indeferidos</t>
  </si>
  <si>
    <t>set</t>
  </si>
  <si>
    <t>out</t>
  </si>
  <si>
    <t>nov</t>
  </si>
  <si>
    <t>dez</t>
  </si>
  <si>
    <t>C/ Conselheiro p/ Relatório</t>
  </si>
  <si>
    <t xml:space="preserve">Nº DO AI </t>
  </si>
  <si>
    <t>Nulidade dos Atos Administrativos</t>
  </si>
  <si>
    <t>SUPERMERCADO IPÊ LTDA</t>
  </si>
  <si>
    <t>31214</t>
  </si>
  <si>
    <t>Agência de Atend. Porto Nacional</t>
  </si>
  <si>
    <t>Agência de Atend. Palmas</t>
  </si>
  <si>
    <t>RET.BANDEIRANTES DE PAL. LTDA</t>
  </si>
  <si>
    <t>Secretaria do CAT - Sujeito Passivo</t>
  </si>
  <si>
    <t>ADEGO AGROPECUÁRIA LTDA</t>
  </si>
  <si>
    <t>Enc. à Agência de Atendimento Taguatinga</t>
  </si>
  <si>
    <t xml:space="preserve">TELEMONT - ENG. DE TELECM. S.A. </t>
  </si>
  <si>
    <t>Enc. à Agência de Atend. Palmas</t>
  </si>
  <si>
    <t>FAO &amp; FALCAO LTDA</t>
  </si>
  <si>
    <t>2004/000248</t>
  </si>
  <si>
    <t>Nulidade de Sentença</t>
  </si>
  <si>
    <t xml:space="preserve">BRASIL TELECOM S.A. </t>
  </si>
  <si>
    <t>2007/004491</t>
  </si>
  <si>
    <t>2007/004839</t>
  </si>
  <si>
    <t>IND. E COM. DE LAT. JUSSARA LTDA</t>
  </si>
  <si>
    <t>NEWTON CARLOS FERREIRA</t>
  </si>
  <si>
    <t>2004/001733</t>
  </si>
  <si>
    <t>BRAVO COM. DE VEÍCULOS LTDA</t>
  </si>
  <si>
    <t>RET. BANDEIRANTES DE PALMAS LTDA</t>
  </si>
  <si>
    <t>AGUARDAR NA SEC. CAT, O REPRES. LEGAL P/ APRES. DOCUM.</t>
  </si>
  <si>
    <t>CARDOSO UCHOA &amp; OLIVEIRA LTDA-ME</t>
  </si>
  <si>
    <t>BECKMANN E HAEFFNER LTDA</t>
  </si>
  <si>
    <t>SUPER GONÇALVES SUPERM. LTDA</t>
  </si>
  <si>
    <t>TEMPERTINS IND. E COM. DE VIDROS LTDA</t>
  </si>
  <si>
    <t>2009/001982</t>
  </si>
  <si>
    <t>CE AMUI-ME</t>
  </si>
  <si>
    <t>2009/001597</t>
  </si>
  <si>
    <t>HOSPTECH COM. DE EQUIP. MÉDICO HOSP</t>
  </si>
  <si>
    <t>2009/001623</t>
  </si>
  <si>
    <t xml:space="preserve">PROCESSOS APRECIADOS E CONVERTIDOS EM DILIGÊNCIA NO CONSELHO - SETEMBRO/2010            </t>
  </si>
  <si>
    <t>CMN - CONSTRUTORA MEIO NORTE LTDA</t>
  </si>
  <si>
    <t>2009/001157</t>
  </si>
  <si>
    <t>2010/000271</t>
  </si>
  <si>
    <t>MARCORÉLIO GONÇALVES TOLENTINO ME</t>
  </si>
  <si>
    <t>2010/000699</t>
  </si>
  <si>
    <t>KEYLA COM. DE MÓVEIS LTDA ME</t>
  </si>
  <si>
    <t xml:space="preserve">PROCESSOS APRECIADOS E CONVERTIDOS EM DILIGÊNCIA NO CONSELHO - OUTUBRO/2010 </t>
  </si>
  <si>
    <t>PEDRO IRAN PEEIRA ESPÍRITO SANTO</t>
  </si>
  <si>
    <t>TOCANTINÓPOLIS</t>
  </si>
  <si>
    <t>2006/002001</t>
  </si>
  <si>
    <t>CREMER S.A.</t>
  </si>
  <si>
    <t>2009/001853</t>
  </si>
  <si>
    <t>DIR. REG. ESPECIAIS</t>
  </si>
  <si>
    <t xml:space="preserve">PROCESSOS APRECIADOS E CONVERTIDOS EM DILIGÊNCIA NO CONSELHO - NOVEMBRO/2010              </t>
  </si>
  <si>
    <t>MINASCOM COMERCIAL LTDA</t>
  </si>
  <si>
    <t>2009/001790</t>
  </si>
  <si>
    <t xml:space="preserve">ELISMAR LOPES DE AMORIM </t>
  </si>
  <si>
    <t>2009/001133</t>
  </si>
  <si>
    <t xml:space="preserve">COLINAS </t>
  </si>
  <si>
    <t xml:space="preserve">ALCIONE RUFINO ARAUJO </t>
  </si>
  <si>
    <t>2009/001818</t>
  </si>
  <si>
    <t>PLANETA VEÍC. E PEÇAS LTDA</t>
  </si>
  <si>
    <t>2009/002099</t>
  </si>
  <si>
    <t>P R O C E S S O S   J U L G A D O S  E M  F E V E R E I R O -  2 0 1 0</t>
  </si>
  <si>
    <t>JCQ DE SOUZA</t>
  </si>
  <si>
    <t>PEREIRA &amp; GITTI LTDA</t>
  </si>
  <si>
    <t>RADAR AGROPECUÁRIA DISTRIBUIDORA E COMÉRCIO LTDA</t>
  </si>
  <si>
    <t>2008/001321</t>
  </si>
  <si>
    <t>REGINA B. DE ANDRADE</t>
  </si>
  <si>
    <t>COPYTINS COM. DE COPIAD. E SUPR. LTDA</t>
  </si>
  <si>
    <t>FERROTINS IND. E COM. DE FERRO LTDA</t>
  </si>
  <si>
    <t>2005/001213</t>
  </si>
  <si>
    <t>REAL DISTRIBUIDORA E LOGÍSTICA LTDA</t>
  </si>
  <si>
    <t>2006/002378</t>
  </si>
  <si>
    <t>GOIÂNIA</t>
  </si>
  <si>
    <t>NUCCOM - NÚCLO DE CONSTR. E MONTAGEM LTDA</t>
  </si>
  <si>
    <t>ORLLA COSMÉTICOS E REPR. LTDA</t>
  </si>
  <si>
    <t>SEBASTIÃO EUSTÁQUIO DE OLIVEIRA</t>
  </si>
  <si>
    <t>INDÚSTRIA DE ARTEFATOS DE CIM. DO NORTE LTDA</t>
  </si>
  <si>
    <t>VILMA DE FARIA PEREIRA</t>
  </si>
  <si>
    <t>2007/003355</t>
  </si>
  <si>
    <t>O BARATEIRO COM. MAT. DE CONSTRUÇÃO LTDA</t>
  </si>
  <si>
    <t>2007/003736</t>
  </si>
  <si>
    <t>495,12</t>
  </si>
  <si>
    <t>Proc. Parte</t>
  </si>
  <si>
    <t>42345,43</t>
  </si>
  <si>
    <t>UNIÃO IND. E COM. DE PROC. METAL. LTDA</t>
  </si>
  <si>
    <t>SOL NASCENTE IND. E COM. DE CEREAIS LTDA</t>
  </si>
  <si>
    <t xml:space="preserve"> BUNGE FERTILIZANTES S/A</t>
  </si>
  <si>
    <t>P R O C E S S O S     J U L G A D O S    E M    M A R Ç O - 2 0 1 0</t>
  </si>
  <si>
    <t>TERMO ADITAMENTO</t>
  </si>
  <si>
    <t>2009/000982</t>
  </si>
  <si>
    <t>M A S  ALECRIM</t>
  </si>
  <si>
    <t>2008/001680</t>
  </si>
  <si>
    <t>ROSÉLIA DE ALMEIDA ME</t>
  </si>
  <si>
    <t>2008/000545</t>
  </si>
  <si>
    <t>ARAGUAIA COM. DE TECIDOS LTDA</t>
  </si>
  <si>
    <t>2007/005288</t>
  </si>
  <si>
    <t xml:space="preserve">FIRST S.A. </t>
  </si>
  <si>
    <t>IND.  E COM. DE CARNES BOI SUL LTDA</t>
  </si>
  <si>
    <t>2009/000163</t>
  </si>
  <si>
    <t>PEDREIRA ANHANGUERA S/A EMPR. DE MINERAÇÃO</t>
  </si>
  <si>
    <t>2004/000440</t>
  </si>
  <si>
    <t>G. FRANCO CONSTRUÇÕES E TRANSPORTES LTDA ME</t>
  </si>
  <si>
    <t>2008/000646</t>
  </si>
  <si>
    <t>2007/005469</t>
  </si>
  <si>
    <t>PROC. EM PARTE</t>
  </si>
  <si>
    <t>2007/005470</t>
  </si>
  <si>
    <t>2007/005471</t>
  </si>
  <si>
    <t>CICLOPALMAS IMP. E COM. DE BICICLOS LTDA</t>
  </si>
  <si>
    <t>DISTRIBUIDORA DE CAMINHÕES PALMAS LTDA</t>
  </si>
  <si>
    <t xml:space="preserve">14 BRASIL TELECOM S.A. </t>
  </si>
  <si>
    <t>COMERCIAL ARAGUAIA DE PEÇAS P/ VEÍCULOS LTDA ME</t>
  </si>
  <si>
    <t>ABC INDÚSTRIA E COMÉRCIO S/A ABC INCO</t>
  </si>
  <si>
    <t>2007/004392</t>
  </si>
  <si>
    <t>2007/004044</t>
  </si>
  <si>
    <t>2007/004492</t>
  </si>
  <si>
    <t>2007/005458</t>
  </si>
  <si>
    <t>ANTÔNIO ALBERTO TEIXEIRA</t>
  </si>
  <si>
    <t>PAULINHO ZANCHIN MEGEGON</t>
  </si>
  <si>
    <t>VALDEMAR PEREIRA DA SILVA</t>
  </si>
  <si>
    <t>2007/00231</t>
  </si>
  <si>
    <t xml:space="preserve">EMSA EMP. SUL AMERICANA DE MONTAGENS S.A. </t>
  </si>
  <si>
    <t>2005/002080</t>
  </si>
  <si>
    <t>2005/002082</t>
  </si>
  <si>
    <t>2005/002087</t>
  </si>
  <si>
    <t>P R O C E S S O S     J U L G A D O S    E M    A B R I L - 2 0 1 0</t>
  </si>
  <si>
    <t>SOARES &amp; PIMENTA LTDA</t>
  </si>
  <si>
    <t>ARECOL COM. IND. DERIV. DE CIMENTO LTDA</t>
  </si>
  <si>
    <t>27329</t>
  </si>
  <si>
    <t xml:space="preserve">PORTO NACIONAL </t>
  </si>
  <si>
    <t xml:space="preserve">PROC. EM PARTE </t>
  </si>
  <si>
    <t>A A T HATANO</t>
  </si>
  <si>
    <t>2006/002238</t>
  </si>
  <si>
    <t>TROPICAL COMÉRCIO DE BORRACHAS LTDA</t>
  </si>
  <si>
    <t xml:space="preserve">EMPREENDIMENTOS PAGUE MENOS S. A. </t>
  </si>
  <si>
    <t>JPA DISTRIBUIDORA DE PEÇAS AUTOMOTIVAS LTDA</t>
  </si>
  <si>
    <t>EXPRESSO MIRACEMA LTDA</t>
  </si>
  <si>
    <t>2009/002062</t>
  </si>
  <si>
    <t>HEDER BATISTA VIEIRA</t>
  </si>
  <si>
    <t>2007/002865</t>
  </si>
  <si>
    <t>2009/001756</t>
  </si>
  <si>
    <t>DENTAL NACIONAL - COM. DE ARTIGOS ODONTOL. LTDA</t>
  </si>
  <si>
    <t>FAIMED COMÉRCIO DE MEDICAMENTOS LTDA</t>
  </si>
  <si>
    <t>2009/000556</t>
  </si>
  <si>
    <t>2009/000555</t>
  </si>
  <si>
    <t>ROSIMARY WATANABE COUTINHO</t>
  </si>
  <si>
    <t>2007/001221</t>
  </si>
  <si>
    <t>VENÂNCIO PEREIRA MELO</t>
  </si>
  <si>
    <t>2007/004163</t>
  </si>
  <si>
    <t xml:space="preserve">PETROBRÁS DISTRIBUIDORA S. A. </t>
  </si>
  <si>
    <t>2008/001754</t>
  </si>
  <si>
    <t>2009/00022</t>
  </si>
  <si>
    <t>CONSTRUCT CONST. IND. E COM. REP. PRÉ-MOLDADOS LTDA</t>
  </si>
  <si>
    <t>2009/00502</t>
  </si>
  <si>
    <t>AUTO POSTO DE COM. MODELO LTDA</t>
  </si>
  <si>
    <t>2009/001835</t>
  </si>
  <si>
    <t>GOIASFARMA COM. DE MEDICAMENTOS LTDA ME</t>
  </si>
  <si>
    <t>CILEIDE NUNES DA SILVA &amp; CIA LTDA</t>
  </si>
  <si>
    <t>P R O C E S S O S     J U L G A D O S    E M    MA I O - 2 0 1 0</t>
  </si>
  <si>
    <t>FERTIAGRO COM. REPR. PROD. AGROPEC. LTDA</t>
  </si>
  <si>
    <t>FARMÁCIA JK LTDA ME</t>
  </si>
  <si>
    <t>RIO TÚRIA SERVIÇOS LOG. LTDA</t>
  </si>
  <si>
    <t>2009/001675</t>
  </si>
  <si>
    <t>CONSTRUTORA RABELO LTDA</t>
  </si>
  <si>
    <t>BESALIEL MACIEL DA ROCHA</t>
  </si>
  <si>
    <t>S DA CONCEIÇÃO SILVA COMÉRCIO</t>
  </si>
  <si>
    <t>ANTÔNIO LUIZ LUCKMANN</t>
  </si>
  <si>
    <t>M. J. NOGUEIRA DA LUZ - ME</t>
  </si>
  <si>
    <t>2008/000322</t>
  </si>
  <si>
    <t>2008/000323</t>
  </si>
  <si>
    <t>2008/000324</t>
  </si>
  <si>
    <t>F. NUNES DE CARVALHO</t>
  </si>
  <si>
    <t>2009/001949</t>
  </si>
  <si>
    <t>ALCIONE PINTO DE C.ERQUEIRA &amp; FILHOS LTDA</t>
  </si>
  <si>
    <t>2009/005535</t>
  </si>
  <si>
    <t>CEREALISTA SANTA FÉ LTDA - ME</t>
  </si>
  <si>
    <t>27419</t>
  </si>
  <si>
    <t>TEREZINHA DE F. ATAÍDES DE MEDEIROS ME</t>
  </si>
  <si>
    <t>2006/002257</t>
  </si>
  <si>
    <t xml:space="preserve">IMPERADOR AGRO INDUSTRIAL DE CEREAIS S. A. </t>
  </si>
  <si>
    <t>COM. ATAC. DE GÊNEROS ALIMENT. TAGUATINGA LTDA</t>
  </si>
  <si>
    <t>FRIGORÍFICO INDUSTRIAL AÇAILÂNDIA LTDA</t>
  </si>
  <si>
    <t>PALMAS - COM. DE ARTIGOS ESPORT. LTDA</t>
  </si>
  <si>
    <t>AGROPECUÁRIA QUIRINO LTDA</t>
  </si>
  <si>
    <t>2009/000994</t>
  </si>
  <si>
    <t>2009/001646</t>
  </si>
  <si>
    <t>MAKSUD VERAS MOREIRA</t>
  </si>
  <si>
    <t>2009/001772</t>
  </si>
  <si>
    <t>GRACIOSA IND. E COM. DE SORVETES E POLPA DE FRUTAS LTDA</t>
  </si>
  <si>
    <t>2007/005363</t>
  </si>
  <si>
    <t>PARAÍSO COM. DE ESCAPAMENTOS LTDA ME</t>
  </si>
  <si>
    <t>2009/001678</t>
  </si>
  <si>
    <t>P R O C E S S O S     J U L G A D O S    E M    J  U N H O - 2 0 1 0</t>
  </si>
  <si>
    <t>DATA JULGAMENTO</t>
  </si>
  <si>
    <t xml:space="preserve">ELETRONET S. A. </t>
  </si>
  <si>
    <t>FRIOFORTE ALIMENTOS TRAS. E REPRES. LTDA</t>
  </si>
  <si>
    <t>2007/005526</t>
  </si>
  <si>
    <t>ALTAIR ALVES TEIXEIRA</t>
  </si>
  <si>
    <t>2009/001952</t>
  </si>
  <si>
    <t>2008/001493</t>
  </si>
  <si>
    <t>2008/001479</t>
  </si>
  <si>
    <t>EDIMAC COM. DE MAT. P/ CONSTRUÇÃO LTDA</t>
  </si>
  <si>
    <t>DEFERIDO</t>
  </si>
  <si>
    <t>JOSÉ MARIA DE OLIVEIR A SOUSA</t>
  </si>
  <si>
    <t xml:space="preserve">EMPRESA BRASILEIRA DE TELECOMUNICAÇÕES S. A. </t>
  </si>
  <si>
    <t>MBS CONS. CIVIS INST. REDES ELET. TELEF. COM. LTDA</t>
  </si>
  <si>
    <t>NUCCOM - NÚCLEO DE CONSTRUÇÃO E MONTAGEM LTDA</t>
  </si>
  <si>
    <t>DENTAL TOCANTINS COM. DE PROD. ODONTOL. LTDA</t>
  </si>
  <si>
    <t>2009/00106</t>
  </si>
  <si>
    <t>2009/00020</t>
  </si>
  <si>
    <t>DISTRIBUIDORA AMAZÔNIA DE ARMARINHOS E AVIAM. LTDA</t>
  </si>
  <si>
    <t>LUIZ CELSO PERES</t>
  </si>
  <si>
    <t>2006/002242</t>
  </si>
  <si>
    <t>SEBASTIÃO TAVARES PIMENTEL</t>
  </si>
  <si>
    <t>2009/002094</t>
  </si>
  <si>
    <t>2009/002095</t>
  </si>
  <si>
    <t>2009/002096</t>
  </si>
  <si>
    <t>CAETES COMÉRCIO DE VEÍCULOS AUTOMOTORES LTDA</t>
  </si>
  <si>
    <t xml:space="preserve">CICLOPALMAS IMP. </t>
  </si>
  <si>
    <t>HOSPTECH COM. DE EQUIP. MÉDICO HOSP. LTDA</t>
  </si>
  <si>
    <t>2009/001625</t>
  </si>
  <si>
    <t>2009/001607</t>
  </si>
  <si>
    <t>2009/001606</t>
  </si>
  <si>
    <t xml:space="preserve">BRASIL TELECOM S. A. </t>
  </si>
  <si>
    <t>2009/001773</t>
  </si>
  <si>
    <t>F. H. M. PARENTE</t>
  </si>
  <si>
    <t>P R O C E S S O S     J U L G A D O S    E M    J  U L H O - 2 0 1 0</t>
  </si>
  <si>
    <t>HOSPTECH COM. DE EQUIP. MÉDICO-HOSP. LTDA</t>
  </si>
  <si>
    <t>2009/001627</t>
  </si>
  <si>
    <t>2009/001615</t>
  </si>
  <si>
    <t>2009/001617</t>
  </si>
  <si>
    <t xml:space="preserve">FERRARI COM. DE MOTOS E MOTORES LTDA </t>
  </si>
  <si>
    <t>2009/001685</t>
  </si>
  <si>
    <t>PRIMO SCHINCARIOL IND. DE CERVEJAS E REFRIGERANTES S/A</t>
  </si>
  <si>
    <t xml:space="preserve">TUBOPLAS INDUSTRIA E COMERCIO DE TUBOS LTDA </t>
  </si>
  <si>
    <t xml:space="preserve">BR RURAL COMÉRCIO DE PRODUTOS AGROPECUARIOS LTDA </t>
  </si>
  <si>
    <t>2009/001595</t>
  </si>
  <si>
    <t>2009/001979</t>
  </si>
  <si>
    <t>2009/001978</t>
  </si>
  <si>
    <t>J GUIMARÃES DISTRIBUIDORA LTDA</t>
  </si>
  <si>
    <t>2009/001866</t>
  </si>
  <si>
    <t>P R O C E S S O S     J U L G A D O S    E M    A G O S T O - 2 0 1 0</t>
  </si>
  <si>
    <t>JOSÉ ERNANI LUSTOSA</t>
  </si>
  <si>
    <t>2009/002036</t>
  </si>
  <si>
    <t xml:space="preserve">CRISTIANE FERREIRA GÂNDARA MOURA </t>
  </si>
  <si>
    <t>NEUZIRENE TEIXEIRA DE CARVALHO AIRES</t>
  </si>
  <si>
    <t>2009/002004</t>
  </si>
  <si>
    <t>EDIVAN ALVES DE SOUZA</t>
  </si>
  <si>
    <t>2009/002120</t>
  </si>
  <si>
    <t>DISJUNTOR MAT. ELÉTRICO LTDA</t>
  </si>
  <si>
    <t>TUBOPLÁS IND. E COM. DE TUBOS LTDA</t>
  </si>
  <si>
    <t xml:space="preserve">WHITE MARTINS GASES INDUSTRIAIS DO NORTE S.A. </t>
  </si>
  <si>
    <t>TAPAJÓS DIST. DE VEÍCULOS LTDA</t>
  </si>
  <si>
    <t>2009/000990</t>
  </si>
  <si>
    <t>SUPERMERCADO OPÇÃO LTDA ME</t>
  </si>
  <si>
    <t>2009/002097</t>
  </si>
  <si>
    <t>RODRIGUES FERREIRA E ALMEIDA LTDA ME</t>
  </si>
  <si>
    <t>2007/002682</t>
  </si>
  <si>
    <t>TOCANTINS DIST. DE LIVROS E PAPÉIS LTDA EPP</t>
  </si>
  <si>
    <t>2009/001797</t>
  </si>
  <si>
    <t>2009/001798</t>
  </si>
  <si>
    <t>A CAMPESTRE COM. DE UTILID. DOMÉSTICAS LTDA EPP</t>
  </si>
  <si>
    <t>2009/001963</t>
  </si>
  <si>
    <t>2009/001960</t>
  </si>
  <si>
    <t>ESPÓLIO DE DIVINO VAZ</t>
  </si>
  <si>
    <t>2009/001936</t>
  </si>
  <si>
    <t>B. B. FERNANDES ME</t>
  </si>
  <si>
    <t>2009/000846</t>
  </si>
  <si>
    <t>2009/001608</t>
  </si>
  <si>
    <t>2009/001616</t>
  </si>
  <si>
    <t>2009/001619</t>
  </si>
  <si>
    <t>MARIA DO SOCORRO MARTINS ROCHA PINHO</t>
  </si>
  <si>
    <t>2009/002109</t>
  </si>
  <si>
    <t>AUTO MECÂNICA ARAGUAÍNA LTDA</t>
  </si>
  <si>
    <t>E. F. COUTINHO - ME</t>
  </si>
  <si>
    <t>2009/00975</t>
  </si>
  <si>
    <t>JPA DIST. DE PEÇAS AUTOMOTIVAS LTDA</t>
  </si>
  <si>
    <t>2009/001655</t>
  </si>
  <si>
    <t>2009/001981</t>
  </si>
  <si>
    <t>VMJ COM. DE CONFECÇÕES LTDA</t>
  </si>
  <si>
    <t>2009/000873</t>
  </si>
  <si>
    <t>WDG LOGÍSTICA E DISTRIBUIDORA LTDA</t>
  </si>
  <si>
    <t>2010/000152</t>
  </si>
  <si>
    <t>2010/000154</t>
  </si>
  <si>
    <t>2010/000155</t>
  </si>
  <si>
    <t>SUPER GONÇALVES SUPERMERCADOS LTDA</t>
  </si>
  <si>
    <t>GLOBAL VILLAGE TELECOM LTDA</t>
  </si>
  <si>
    <t>2009/002123</t>
  </si>
  <si>
    <t>2010/000054</t>
  </si>
  <si>
    <t>2010/000053</t>
  </si>
  <si>
    <t>2010/000052</t>
  </si>
  <si>
    <t>2009/002081</t>
  </si>
  <si>
    <t>2010/000081</t>
  </si>
  <si>
    <t>ALTERNATIVO COM. DE PNEUS LTDA</t>
  </si>
  <si>
    <t>D M A DE SOUSA CEREALISTA</t>
  </si>
  <si>
    <t>2007/003205</t>
  </si>
  <si>
    <t xml:space="preserve">C M R MUCCINI </t>
  </si>
  <si>
    <t>2009/002022</t>
  </si>
  <si>
    <t>GS DE PAIVA</t>
  </si>
  <si>
    <t>COMERCIAL DE ROLAMENTOS LOBO LTDA</t>
  </si>
  <si>
    <t>2009/002125</t>
  </si>
  <si>
    <t>2010/00003</t>
  </si>
  <si>
    <t>P R O C E S S O S     J U L G A D O S    E M    S E T E M B R O - 2 0 1 0</t>
  </si>
  <si>
    <t>NITAMED CIAL. DE MEDICAMENTOS LTDA-EPP</t>
  </si>
  <si>
    <t>2009/001511</t>
  </si>
  <si>
    <t>2009/001512</t>
  </si>
  <si>
    <t>PROCOMP IND. ELETRÔNICA LTDA</t>
  </si>
  <si>
    <t>J. GUIMARÃES DISTRIBUIDORA LTDA</t>
  </si>
  <si>
    <t>2009/001867</t>
  </si>
  <si>
    <t>SOSIC - SOCIEDADE COMERCIAL IRMÃOS CLAUDINO S.A.</t>
  </si>
  <si>
    <t>2009/001757</t>
  </si>
  <si>
    <t>2009/001454</t>
  </si>
  <si>
    <t>EXT. DECADÊNCIA</t>
  </si>
  <si>
    <t>FRANCISCO ODAIR DE SOUZA PINTO</t>
  </si>
  <si>
    <t>2007/000433</t>
  </si>
  <si>
    <t>2009/001594</t>
  </si>
  <si>
    <t>CÉLIO BATISTA ALVES ME</t>
  </si>
  <si>
    <t>2010/000383</t>
  </si>
  <si>
    <t>TELECOMUNICAÇÕES DE SÃO PAULO S.A. - TELESP</t>
  </si>
  <si>
    <t>2009/001658</t>
  </si>
  <si>
    <t>2009/001324</t>
  </si>
  <si>
    <t>2009/001527</t>
  </si>
  <si>
    <t>2009/001638</t>
  </si>
  <si>
    <t>2009/001477</t>
  </si>
  <si>
    <t>PETROLINA TRANSPORTES DE COMBUSTÍVEIS LTDA</t>
  </si>
  <si>
    <t>FORPEÇAS COM. PEÇAS AGRÍCOLAS LTDA</t>
  </si>
  <si>
    <t>2010/000110</t>
  </si>
  <si>
    <t>2010/000109</t>
  </si>
  <si>
    <t>2010/000108</t>
  </si>
  <si>
    <t>CONECXÃO CONST. E CABEAMENTO ESTRUTURADO LTDA</t>
  </si>
  <si>
    <t>VALMIR DE S. NOGUEIRA</t>
  </si>
  <si>
    <t>WELFARE COM. DE BRINQUEDOS LTDA</t>
  </si>
  <si>
    <t xml:space="preserve">CONSÓRCIO RIO PALMEIRAS </t>
  </si>
  <si>
    <t>2009/002056</t>
  </si>
  <si>
    <t xml:space="preserve">DIANOPOLIS </t>
  </si>
  <si>
    <t xml:space="preserve">LUCILENE MARQUES DO NASCIMENTO </t>
  </si>
  <si>
    <t>2006/002019</t>
  </si>
  <si>
    <t xml:space="preserve">IMPROCEDENTE </t>
  </si>
  <si>
    <t>D. L. PEREIRA</t>
  </si>
  <si>
    <t>2010/000069</t>
  </si>
  <si>
    <t>EMPRESA BRASILEIRA DE TELECOMUNICAÇÕES S.A.</t>
  </si>
  <si>
    <t>CARDOSO, UCHOA &amp; OLIVEIRA LTDA ME</t>
  </si>
  <si>
    <t>COELHO E BURLAMAQUI LTDA</t>
  </si>
  <si>
    <t>2009/001307</t>
  </si>
  <si>
    <t>P R O C E S S O S     J U L G A D O S    E M    O U T U B R O - 2 0 1 0</t>
  </si>
  <si>
    <t xml:space="preserve">D. L. PEREIRA </t>
  </si>
  <si>
    <t>20010/000057</t>
  </si>
  <si>
    <t xml:space="preserve">ARAGUAIA AGRO VETERINARIA LTDA </t>
  </si>
  <si>
    <t xml:space="preserve">GL DE MORAES E CIA ESTADUAL LTDA </t>
  </si>
  <si>
    <t>2010/000034</t>
  </si>
  <si>
    <t xml:space="preserve">EDISON SCARELI </t>
  </si>
  <si>
    <t xml:space="preserve">IMPROCENDENTE </t>
  </si>
  <si>
    <t xml:space="preserve">F H M PARENTE </t>
  </si>
  <si>
    <t xml:space="preserve">A C DA SILVA </t>
  </si>
  <si>
    <t xml:space="preserve"> NÃO</t>
  </si>
  <si>
    <t xml:space="preserve">ARAGUATINS </t>
  </si>
  <si>
    <t xml:space="preserve">CILEIDE NUNES DAS SILVA E CIA LTDA </t>
  </si>
  <si>
    <t>EMPRESA BRASILEIRA DE TELECOMNICAÇÕES S.A.</t>
  </si>
  <si>
    <t>PROMTINS PRODUTOS MÉDICOS DO TOCANTINS LTDA</t>
  </si>
  <si>
    <t>2010/000218</t>
  </si>
  <si>
    <t>2010/000219</t>
  </si>
  <si>
    <t>2010/000220</t>
  </si>
  <si>
    <t>2010/000221</t>
  </si>
  <si>
    <t>31,024,10</t>
  </si>
  <si>
    <t>FÃO E FALCÃO LTDA</t>
  </si>
  <si>
    <t>2009/001621</t>
  </si>
  <si>
    <t>RAIMUNDA DOS SANTOS CUNHA</t>
  </si>
  <si>
    <t>2007/004167</t>
  </si>
  <si>
    <t>2007/004170</t>
  </si>
  <si>
    <t>2007/004169</t>
  </si>
  <si>
    <t>2007/004168</t>
  </si>
  <si>
    <t>2007/004166</t>
  </si>
  <si>
    <t>GURUMÁQUINAS GURUPI MÁQ. AGRÍCOLAS LTDA</t>
  </si>
  <si>
    <t xml:space="preserve">ITAPISSUMA S. A. </t>
  </si>
  <si>
    <t>2010/000704</t>
  </si>
  <si>
    <t>2010/000222</t>
  </si>
  <si>
    <t>ENTRONCAMENTO COMÉRCIO E DERIVADOS DE PETRÓLEO LTDA</t>
  </si>
  <si>
    <t>2010/000126</t>
  </si>
  <si>
    <t xml:space="preserve">WHITE MARTINS GASES INDUSTRIAIS DO NORTE S. A. </t>
  </si>
  <si>
    <t>DISTRIBUIDORA DE BEBIDAS GUARESE LTDA</t>
  </si>
  <si>
    <t>2010/000403</t>
  </si>
  <si>
    <t>P R O C E S S O S     J U L G A D O S    E M    N O V E M B R O - 2 0 1 0</t>
  </si>
  <si>
    <t>2010/000084</t>
  </si>
  <si>
    <t>CASTRO &amp; LIMA LTDA</t>
  </si>
  <si>
    <t>2010//000776</t>
  </si>
  <si>
    <t>VALADARES ENGENHARIA INDÚSTRIA E COMÉRCIO LTDA</t>
  </si>
  <si>
    <t>2010/000505</t>
  </si>
  <si>
    <t xml:space="preserve">SUPERMERCADO OPÇÃO LTDA ME </t>
  </si>
  <si>
    <t>2009/001987</t>
  </si>
  <si>
    <t>PROC. PARTE</t>
  </si>
  <si>
    <t>SUDESTE COMÉRCIO DE PRODUTOS ÓTICOS LTDA</t>
  </si>
  <si>
    <t>ELIZEU BORGES DE ANDRADE</t>
  </si>
  <si>
    <t>2009/002008</t>
  </si>
  <si>
    <t>D. CARDOSO DA SILVA</t>
  </si>
  <si>
    <t>2010/001589</t>
  </si>
  <si>
    <t>PALMED - PALMAS MEDICAMENTOS LTDA</t>
  </si>
  <si>
    <t>2010/000830</t>
  </si>
  <si>
    <t>2010/000829</t>
  </si>
  <si>
    <t>2010/000834</t>
  </si>
  <si>
    <t>2010/000833</t>
  </si>
  <si>
    <t>2010/000835</t>
  </si>
  <si>
    <t>2010/000384</t>
  </si>
  <si>
    <t>ANTÔNIO GOMES DE ALECRIN</t>
  </si>
  <si>
    <t>2009/001938</t>
  </si>
  <si>
    <t>MULTIGRAIN S. A.</t>
  </si>
  <si>
    <t>2009/002110</t>
  </si>
  <si>
    <t>COVEMÁQUINAS COM. DE VEÍCULOS LTDA</t>
  </si>
  <si>
    <t>Rest. Indébito</t>
  </si>
  <si>
    <t>INDEFERIDO</t>
  </si>
  <si>
    <t>MIGUEL &amp; SOUSA LTDA ME</t>
  </si>
  <si>
    <t>2010/000200</t>
  </si>
  <si>
    <t>2009/001988</t>
  </si>
  <si>
    <t xml:space="preserve">DIFERENCIAL ENGENHARIA LTDA </t>
  </si>
  <si>
    <t xml:space="preserve">CHARLES A P OLIVEIRA </t>
  </si>
  <si>
    <t>IND. E COM. DE LATICÍNIOS JUSSARA LTDA</t>
  </si>
  <si>
    <t>BAN-FORTE RECAPAGEM DE PNEUS LTDA</t>
  </si>
  <si>
    <t>2010/000136</t>
  </si>
  <si>
    <t>PROFARM COM. DE MEDIC. E MAT. HOSPITALAR LTDA</t>
  </si>
  <si>
    <t>AGRAMOTO COM. DE VEÍCULOS E TRATORES LTDA</t>
  </si>
  <si>
    <t>2009/002107</t>
  </si>
  <si>
    <t>ASSUERO SEPULVIDA PEREIRA</t>
  </si>
  <si>
    <t>2010/000212</t>
  </si>
  <si>
    <t>J. N. COMÉRCIO DE MÓVEIS LTDA - ME</t>
  </si>
  <si>
    <t>2010/001549</t>
  </si>
  <si>
    <t>TELEGOIÁS CELULAR S. A.</t>
  </si>
  <si>
    <t>2010/000309</t>
  </si>
  <si>
    <t>SANTA FÉ CARVOARIA E MINIMERCADO LTDA</t>
  </si>
  <si>
    <t>2010/000836</t>
  </si>
  <si>
    <t>NERESCO COM. DE TEMPEROS LTDA ME</t>
  </si>
  <si>
    <t>2010/000180</t>
  </si>
  <si>
    <t>2010/000551</t>
  </si>
  <si>
    <t>2010/000832</t>
  </si>
  <si>
    <t>2009/001626</t>
  </si>
  <si>
    <t>2009/001622</t>
  </si>
  <si>
    <t>2009/001569</t>
  </si>
  <si>
    <t>IRAN P. SOUSA</t>
  </si>
  <si>
    <t>2010/000432</t>
  </si>
  <si>
    <t>P R O C E S S O S     J U L G A D O S    E M    D E Z E M B R O - 2 0 1 0</t>
  </si>
  <si>
    <t>2010/001444</t>
  </si>
  <si>
    <t>AMARAL &amp; PARENTE LTDA</t>
  </si>
  <si>
    <t>2010/000511</t>
  </si>
  <si>
    <t xml:space="preserve">TNL PCS S.A. </t>
  </si>
  <si>
    <t>2009/002032</t>
  </si>
  <si>
    <t>FJS TERRA FÉRTIL AGROPECUÁRIA LTDA</t>
  </si>
  <si>
    <t>2004/000225</t>
  </si>
  <si>
    <t>PLANETA VEÍCULOS E PEÇAS LTDA</t>
  </si>
  <si>
    <t>2009/002098</t>
  </si>
  <si>
    <t>2009/001624</t>
  </si>
  <si>
    <t>2009/001614</t>
  </si>
  <si>
    <t>2009/001618</t>
  </si>
  <si>
    <t>2009/001620</t>
  </si>
  <si>
    <t>Restituição</t>
  </si>
  <si>
    <t>2010/001340</t>
  </si>
  <si>
    <t>2010/001339</t>
  </si>
  <si>
    <t xml:space="preserve">CREMER S.A. </t>
  </si>
  <si>
    <t>REG. ESPECIAIS</t>
  </si>
  <si>
    <t xml:space="preserve">ATIVIDADES DA REPRESENTAÇÃO FAZENDÁRIA                                                                                                 JAN-DEZ/2010  </t>
  </si>
  <si>
    <t>ESTOQUE ANTERIOR 2009</t>
  </si>
  <si>
    <t>PROCESSOS APRECIDADOS</t>
  </si>
  <si>
    <t>PROCESSOS DISTRIBUÍDOS NO PERÍODO</t>
  </si>
  <si>
    <t>DEZEMBRO</t>
  </si>
  <si>
    <t>RUI JOSÉ DIEL</t>
  </si>
  <si>
    <t xml:space="preserve"> JAN-DEZ/2010  </t>
  </si>
  <si>
    <t>CONSELHEIROS SUPLENTES</t>
  </si>
  <si>
    <t>ISMARLEI VAZ DA SILVA</t>
  </si>
  <si>
    <t>Total de sessões realizadas pelo Conselho de Contribuintes e Recursos Fiscais durante o período de 2010</t>
  </si>
  <si>
    <t>-</t>
  </si>
  <si>
    <t>ATIVIDADES DO(A)S  CONSELHEIRO(A)S   JAN A DEZ/2010</t>
  </si>
  <si>
    <t>JANEIRO A OUTUBRO</t>
  </si>
  <si>
    <t xml:space="preserve">Reveis/impugnados </t>
  </si>
  <si>
    <t>Juscelino Carvalho de Brito</t>
  </si>
  <si>
    <t>2010</t>
  </si>
  <si>
    <t>PROCESSOS DISTRIBUIDOS EM 2010</t>
  </si>
  <si>
    <t>PROCESSOS C/ SENTENÇAS EM 2010</t>
  </si>
  <si>
    <t>APRECIADOS EM 2010</t>
  </si>
  <si>
    <t>12*</t>
  </si>
  <si>
    <t>JUSCELINO C. DE BRITO</t>
  </si>
  <si>
    <t>CONTENCIOSO ADMINISTRATIVO TRIBUTARIO</t>
  </si>
  <si>
    <r>
      <t>*</t>
    </r>
    <r>
      <rPr>
        <sz val="11"/>
        <rFont val="Arial"/>
        <family val="2"/>
      </rPr>
      <t xml:space="preserve"> -  Sentença</t>
    </r>
  </si>
  <si>
    <r>
      <t>**</t>
    </r>
    <r>
      <rPr>
        <sz val="11"/>
        <rFont val="Arial"/>
        <family val="2"/>
      </rPr>
      <t xml:space="preserve">  - Diligência</t>
    </r>
  </si>
  <si>
    <t xml:space="preserve">PROCESSOS JULGADOS EM 1ª INSTÂNCIA/2010                                                                                                                                                                                                                                          </t>
  </si>
  <si>
    <t>12 PRODUÇÕES</t>
  </si>
  <si>
    <t>2009/001930</t>
  </si>
  <si>
    <t>2009/6820/500291</t>
  </si>
  <si>
    <t>A &amp; S COMERCIO DE PROD. ALIMENT.LTD</t>
  </si>
  <si>
    <t>2009/001015</t>
  </si>
  <si>
    <t>2009/6640/500324</t>
  </si>
  <si>
    <t>A CAMPESTRE COM. UTIL. DOM. LTDA EPP</t>
  </si>
  <si>
    <t>2009/6270/500435</t>
  </si>
  <si>
    <t>2009/6270/500434</t>
  </si>
  <si>
    <t>2009/001957</t>
  </si>
  <si>
    <t>2009/6270/500432</t>
  </si>
  <si>
    <t>A COSTA DOS SANTOS - CONSTRUNORTE</t>
  </si>
  <si>
    <t>2009/001881</t>
  </si>
  <si>
    <t>2009/6420/500163</t>
  </si>
  <si>
    <t>A CREDINORTE COM. MÓVEIS ELETR. LTDA</t>
  </si>
  <si>
    <t>2010/001907</t>
  </si>
  <si>
    <t>2010/6670/500363</t>
  </si>
  <si>
    <t>A G de Melo</t>
  </si>
  <si>
    <t>2010/001666</t>
  </si>
  <si>
    <t>2010/6420/500093</t>
  </si>
  <si>
    <t>JUSCELINO</t>
  </si>
  <si>
    <t>2010/001665</t>
  </si>
  <si>
    <t>2010/6420/500092</t>
  </si>
  <si>
    <t>A L P de Jesus Leite</t>
  </si>
  <si>
    <t>2010/001534</t>
  </si>
  <si>
    <t>2010/6040/502428</t>
  </si>
  <si>
    <t>A L S Silva</t>
  </si>
  <si>
    <t>2010/001494</t>
  </si>
  <si>
    <t>2010/6040/502377</t>
  </si>
  <si>
    <t>A N Borba</t>
  </si>
  <si>
    <t>2010/000940</t>
  </si>
  <si>
    <t>2010/6720/500002</t>
  </si>
  <si>
    <t>A P S Romão</t>
  </si>
  <si>
    <t>2010/000629</t>
  </si>
  <si>
    <t>2010/6420/500050</t>
  </si>
  <si>
    <t>A R. R. Supermercado Ltda.</t>
  </si>
  <si>
    <t>2010/001508</t>
  </si>
  <si>
    <t>2010/6040/502392</t>
  </si>
  <si>
    <t>A T C Rocha Junior</t>
  </si>
  <si>
    <t>2010/000630</t>
  </si>
  <si>
    <t>2010/6420/500051</t>
  </si>
  <si>
    <t>A T do Prado Filho ME</t>
  </si>
  <si>
    <t>2010/001497</t>
  </si>
  <si>
    <t>2010/6040/502380</t>
  </si>
  <si>
    <t>A. &amp; S. COM.PRODUTOS ALIMENTICIOS</t>
  </si>
  <si>
    <t>2009/001014</t>
  </si>
  <si>
    <t>2009/6640/500323</t>
  </si>
  <si>
    <t>A. BEM CALÇADOS LTDA</t>
  </si>
  <si>
    <t>2010/000828</t>
  </si>
  <si>
    <t>2010/6640/500187</t>
  </si>
  <si>
    <t>A. C. DA SILVA SANTOS</t>
  </si>
  <si>
    <t>2010/000840</t>
  </si>
  <si>
    <t>2010/6640/500189</t>
  </si>
  <si>
    <t>A. C. M. REIS</t>
  </si>
  <si>
    <t>2009/001927</t>
  </si>
  <si>
    <t>2009/7000/500167</t>
  </si>
  <si>
    <t>A. COSTA DOS SANTOS - CONSTRUNORTE</t>
  </si>
  <si>
    <t>A. DE PAULA R. SANTOS</t>
  </si>
  <si>
    <t>2010/000839</t>
  </si>
  <si>
    <t>2010/6640/500188</t>
  </si>
  <si>
    <t>A. F. RIBEIRO DA SILVA</t>
  </si>
  <si>
    <t>2009/001272</t>
  </si>
  <si>
    <t>2009/6700/500098</t>
  </si>
  <si>
    <t>A. G. COM. VAREJ. DE COMBUSTIVEIS LTD</t>
  </si>
  <si>
    <t>2010/000936</t>
  </si>
  <si>
    <t>2010/6649/500249</t>
  </si>
  <si>
    <t>A. L. A. NASCIMENTO</t>
  </si>
  <si>
    <t>2010/000939</t>
  </si>
  <si>
    <t>2010/6720/500001</t>
  </si>
  <si>
    <t>A. L. BEZERRA</t>
  </si>
  <si>
    <t>2009/001305</t>
  </si>
  <si>
    <t>2009/6420/500094</t>
  </si>
  <si>
    <t>A. M. BRINGEL FILHO</t>
  </si>
  <si>
    <t>2010/000937</t>
  </si>
  <si>
    <t>2010/6640/500250</t>
  </si>
  <si>
    <t>A. M. C. Melo Silva</t>
  </si>
  <si>
    <t>2010/001495</t>
  </si>
  <si>
    <t>2010/6040/502378</t>
  </si>
  <si>
    <t>A. M. L. Faria - ME</t>
  </si>
  <si>
    <t>2010/001496</t>
  </si>
  <si>
    <t>2010/6040/502379</t>
  </si>
  <si>
    <t>A. M. RODRIGUES SILVA - ME</t>
  </si>
  <si>
    <t>2010/000404</t>
  </si>
  <si>
    <t>2010/6640/500147</t>
  </si>
  <si>
    <t>A. N. CABRAL</t>
  </si>
  <si>
    <t>2010/000941</t>
  </si>
  <si>
    <t>2010/6640/500252</t>
  </si>
  <si>
    <t>A. P. FAGUNDES</t>
  </si>
  <si>
    <t>2010/000942</t>
  </si>
  <si>
    <t>2010/6640/500253</t>
  </si>
  <si>
    <t>A. R. SILVA O AMBULANTE</t>
  </si>
  <si>
    <t>2010/000938</t>
  </si>
  <si>
    <t>2010/6640/500251</t>
  </si>
  <si>
    <t>A. S. COELHO</t>
  </si>
  <si>
    <t>2010/000583</t>
  </si>
  <si>
    <t>2010/6270/500163</t>
  </si>
  <si>
    <t>A. VAZ RODRIGUES</t>
  </si>
  <si>
    <t>2010/000240</t>
  </si>
  <si>
    <t>2010/6710/500000</t>
  </si>
  <si>
    <t>2010/000241</t>
  </si>
  <si>
    <t>2010/6710/500001</t>
  </si>
  <si>
    <t>2010/000242</t>
  </si>
  <si>
    <t>2010/6710/500002</t>
  </si>
  <si>
    <t>2010/000243</t>
  </si>
  <si>
    <t>2010/6710/500003</t>
  </si>
  <si>
    <t>2010/000244</t>
  </si>
  <si>
    <t>2010/6710/500004</t>
  </si>
  <si>
    <t>ABC INDUSTRIA E COMERCIO S.A</t>
  </si>
  <si>
    <t>37.478,20''</t>
  </si>
  <si>
    <t>ABC INDUSTRIA E COMERCIO S/A</t>
  </si>
  <si>
    <t>ABEL A. CABRAL</t>
  </si>
  <si>
    <t>2009/001378</t>
  </si>
  <si>
    <t>2009/6630/500022</t>
  </si>
  <si>
    <t>2009/001379</t>
  </si>
  <si>
    <t>2009/6630/500023</t>
  </si>
  <si>
    <t>ABEL JOSÉ DA SILVA</t>
  </si>
  <si>
    <t>2009/0018313</t>
  </si>
  <si>
    <t>2009/6700/500125</t>
  </si>
  <si>
    <t>AÇAILANDIA ENCOMENDAS E CARGAS</t>
  </si>
  <si>
    <t>2010/000943</t>
  </si>
  <si>
    <t>2010/6640/500254</t>
  </si>
  <si>
    <t>ADAIAS MENEZES DA SILVA</t>
  </si>
  <si>
    <t>2010/001005</t>
  </si>
  <si>
    <t>2010/6640/500303</t>
  </si>
  <si>
    <t>Adailton Sfalcin</t>
  </si>
  <si>
    <t>2010/001498</t>
  </si>
  <si>
    <t>2010/6040/502381</t>
  </si>
  <si>
    <t>ADÃO COELHO DA CRUZ</t>
  </si>
  <si>
    <t>2009/001876</t>
  </si>
  <si>
    <t>2009/6220/500026</t>
  </si>
  <si>
    <t>ADÃO NUNES DE LIMA</t>
  </si>
  <si>
    <t>2010/001555</t>
  </si>
  <si>
    <t>2009/7240/500784</t>
  </si>
  <si>
    <t xml:space="preserve">ADILSON P. DA SILVA </t>
  </si>
  <si>
    <t>2009/000927</t>
  </si>
  <si>
    <t>2009/6980/500087</t>
  </si>
  <si>
    <t>ADILTON PIRES DA SILVA</t>
  </si>
  <si>
    <t>2009/002115</t>
  </si>
  <si>
    <t>2009/6140/501087</t>
  </si>
  <si>
    <t>Adonias Rodrigues Araújo</t>
  </si>
  <si>
    <t>2010/000753</t>
  </si>
  <si>
    <t>2010/6040/501785</t>
  </si>
  <si>
    <t>ADRIANO HONORIO DA SILVA</t>
  </si>
  <si>
    <t>2010/001009</t>
  </si>
  <si>
    <t>2010/6640/500307</t>
  </si>
  <si>
    <t>AEROPOSTO PALMAS LTDA</t>
  </si>
  <si>
    <t>2010/001500</t>
  </si>
  <si>
    <t>2010/6040/502384</t>
  </si>
  <si>
    <t>AG COMÉRCIO DE AUTO PEÇAS LTDA</t>
  </si>
  <si>
    <t>AGRAMOTO COM. DE VEIC. E TRATORES</t>
  </si>
  <si>
    <t>2009/6040/503409</t>
  </si>
  <si>
    <t>2010/000944</t>
  </si>
  <si>
    <t>2010/6640/500255</t>
  </si>
  <si>
    <t>AGRIMAX DIST. PEÇAS COMP. AUTOM. LTDA</t>
  </si>
  <si>
    <t>2010/002019</t>
  </si>
  <si>
    <t>2010/6640/500647</t>
  </si>
  <si>
    <t>AGROPECUÁRIA CANOA LTDA</t>
  </si>
  <si>
    <t>2010/000275</t>
  </si>
  <si>
    <t>2010/6610/500018</t>
  </si>
  <si>
    <t>AGROPECUÁRIA CAROLINE LTDA</t>
  </si>
  <si>
    <t>2010/000827</t>
  </si>
  <si>
    <t>2010/6110/500011</t>
  </si>
  <si>
    <t>AGROPECUÁRIA DOIS R LTDA</t>
  </si>
  <si>
    <t>2009/001308</t>
  </si>
  <si>
    <t>2009/6420/500097</t>
  </si>
  <si>
    <t>AGROPECUÁRIA NS LTDA</t>
  </si>
  <si>
    <t>2009/000050</t>
  </si>
  <si>
    <t>2009/7380/500005</t>
  </si>
  <si>
    <t>AGROPECUARIA QUIRINO LTDA</t>
  </si>
  <si>
    <t>2009/6980/500100</t>
  </si>
  <si>
    <t>2010/001318</t>
  </si>
  <si>
    <t>2010/6980/500090</t>
  </si>
  <si>
    <t>AGROPECUÁRIA RIO CAMPOS LTDA</t>
  </si>
  <si>
    <t>2009/000915</t>
  </si>
  <si>
    <t>2009/6120/500039</t>
  </si>
  <si>
    <t>Agrotec Comé. de Prod. Agropecuários Ltda. ME</t>
  </si>
  <si>
    <t>2010/001278</t>
  </si>
  <si>
    <t>2010/6640/500490</t>
  </si>
  <si>
    <t>AGROWALET PROD. E COM. DE SEMENTES</t>
  </si>
  <si>
    <t>2010/001502</t>
  </si>
  <si>
    <t>2010/6040/502386</t>
  </si>
  <si>
    <t>Ainda Freire de Almeida</t>
  </si>
  <si>
    <t>2010/001503</t>
  </si>
  <si>
    <t>2010/6040/502387</t>
  </si>
  <si>
    <t>Aires &amp; Aires Ltda.</t>
  </si>
  <si>
    <t>2010/0011418</t>
  </si>
  <si>
    <t>2010/7270/500322</t>
  </si>
  <si>
    <t>AIRTON ELVIO SCHEFLER</t>
  </si>
  <si>
    <t>2010/001944</t>
  </si>
  <si>
    <t>2010/6270/500288</t>
  </si>
  <si>
    <t>AJC de Souza - Gráfica</t>
  </si>
  <si>
    <t>2010/000543</t>
  </si>
  <si>
    <t>2010/6040/501575</t>
  </si>
  <si>
    <t>AJOL IND. COM. REP. DE CALÇADOS LTDA</t>
  </si>
  <si>
    <t>2010/001008</t>
  </si>
  <si>
    <t>2010/6640/500306</t>
  </si>
  <si>
    <t xml:space="preserve">REVEL PROCED. EM PARTE </t>
  </si>
  <si>
    <t>2009/6040/502982</t>
  </si>
  <si>
    <t>2009/001831</t>
  </si>
  <si>
    <t>2009/6040/502996</t>
  </si>
  <si>
    <t xml:space="preserve">ALDENIR GOMES RODRIGUES </t>
  </si>
  <si>
    <t>2010/000945</t>
  </si>
  <si>
    <t>010/6640/500256</t>
  </si>
  <si>
    <t>ALENCAR &amp; JULIATI LTDA</t>
  </si>
  <si>
    <t>2010/000158</t>
  </si>
  <si>
    <t>2010/6140/500169</t>
  </si>
  <si>
    <t>ALEXANDRO ANDRADE TOLEDO</t>
  </si>
  <si>
    <t>2010/000946</t>
  </si>
  <si>
    <t>2010/6640/500257</t>
  </si>
  <si>
    <t>ALIANÇA CONSTRUÇÕES E ELETRIFICAÇÃO</t>
  </si>
  <si>
    <t>2010/000323</t>
  </si>
  <si>
    <t>2010/6040/500957</t>
  </si>
  <si>
    <t>ALISSON C. S. GOMES</t>
  </si>
  <si>
    <t>2010/000947</t>
  </si>
  <si>
    <t>2010/6640/500258</t>
  </si>
  <si>
    <t>2009/001900</t>
  </si>
  <si>
    <t>2009/6010/500891</t>
  </si>
  <si>
    <t>2009/6010/500919</t>
  </si>
  <si>
    <t>2009/001951</t>
  </si>
  <si>
    <t>2009/6010/500918</t>
  </si>
  <si>
    <t>2009/001953</t>
  </si>
  <si>
    <t>2009/6010/500920</t>
  </si>
  <si>
    <t>2009/001954</t>
  </si>
  <si>
    <t>2009/6010/500921</t>
  </si>
  <si>
    <t>ALVES &amp; ANDRADE LTDA ME</t>
  </si>
  <si>
    <t>2010/000654</t>
  </si>
  <si>
    <t>2010/6040/501677</t>
  </si>
  <si>
    <t>ALVES &amp; GUIMARÃES LTDA</t>
  </si>
  <si>
    <t>2010/000948</t>
  </si>
  <si>
    <t>2010/6680/500023</t>
  </si>
  <si>
    <t>ALVES E MACHADO LTDA</t>
  </si>
  <si>
    <t>2009/001983</t>
  </si>
  <si>
    <t>2009/6140/500990</t>
  </si>
  <si>
    <t>2010/6040/501486</t>
  </si>
  <si>
    <t>AMARAL E AMARAL LTDA</t>
  </si>
  <si>
    <t>2010/001209</t>
  </si>
  <si>
    <t>2010/6500/500085</t>
  </si>
  <si>
    <t>AMARIZ &amp; AMARIZ LTDAL</t>
  </si>
  <si>
    <t>2010/001356</t>
  </si>
  <si>
    <t>2010/7240/500363</t>
  </si>
  <si>
    <t>AMAURY CAETANO DE ANDRADE</t>
  </si>
  <si>
    <t>2009/000995</t>
  </si>
  <si>
    <t>2009/6980/500101</t>
  </si>
  <si>
    <t>AMERICEL S/A</t>
  </si>
  <si>
    <t>2008/001487</t>
  </si>
  <si>
    <t>2008/6040/502366</t>
  </si>
  <si>
    <t>Amorim &amp; Amorim Ltda.</t>
  </si>
  <si>
    <t>2010/000949</t>
  </si>
  <si>
    <t>2010/6640/500259</t>
  </si>
  <si>
    <t>ANA MARIA SANTOS MARIANO</t>
  </si>
  <si>
    <t>2009/001815</t>
  </si>
  <si>
    <t>2009/6700/500127</t>
  </si>
  <si>
    <t>ANA ZELIA ABREU WANDERLEY</t>
  </si>
  <si>
    <t>2009/001899</t>
  </si>
  <si>
    <t>2009/7040/500184</t>
  </si>
  <si>
    <t>ANA ZÉLIA ABREU WANDERLEY</t>
  </si>
  <si>
    <t>ANADIESEL S/A</t>
  </si>
  <si>
    <t>2009/001472</t>
  </si>
  <si>
    <t>2009/6040/502473</t>
  </si>
  <si>
    <t>ANAGÁS COM. DISTRIBUIDOR DE GÁS LTDA</t>
  </si>
  <si>
    <t>2009/001849</t>
  </si>
  <si>
    <t>2009/6420/500144</t>
  </si>
  <si>
    <t>ANDRADE E SILVEIRA LTDA</t>
  </si>
  <si>
    <t>2010/000324</t>
  </si>
  <si>
    <t>2010/6040/500958</t>
  </si>
  <si>
    <t>ANDRÉ LUIZ SOARES NASCIMENTO</t>
  </si>
  <si>
    <t>2009/001862</t>
  </si>
  <si>
    <t>2009/6700/500139</t>
  </si>
  <si>
    <t>2010/000407</t>
  </si>
  <si>
    <t>2010/6700/500036</t>
  </si>
  <si>
    <t>2010/000408</t>
  </si>
  <si>
    <t>2010/6700/500037</t>
  </si>
  <si>
    <t>2010/000406</t>
  </si>
  <si>
    <t>2010/6700/500035</t>
  </si>
  <si>
    <t>2010/000405</t>
  </si>
  <si>
    <t>2010/6700/500034</t>
  </si>
  <si>
    <t>2009/000492</t>
  </si>
  <si>
    <t>2009/6580/500008</t>
  </si>
  <si>
    <t>2009/6580/500009</t>
  </si>
  <si>
    <t>ANIZIO EVANGELISTA DE CARVALHO</t>
  </si>
  <si>
    <t>2010/000102</t>
  </si>
  <si>
    <t>2010/6040/500423</t>
  </si>
  <si>
    <t>2010/000104</t>
  </si>
  <si>
    <t>2010/6040/500435</t>
  </si>
  <si>
    <t>2010/000105</t>
  </si>
  <si>
    <t>2010/6040/500437</t>
  </si>
  <si>
    <t>Anor Alves Ferreira</t>
  </si>
  <si>
    <t>2010/001004</t>
  </si>
  <si>
    <t>2010/6640/500302</t>
  </si>
  <si>
    <t>Antônia Alzanete Bernardo Barreto - ME</t>
  </si>
  <si>
    <t>2010/000950</t>
  </si>
  <si>
    <t>2010/6640/500260</t>
  </si>
  <si>
    <t>ANTONIA MARY SILVA LIMA</t>
  </si>
  <si>
    <t>2010/000951</t>
  </si>
  <si>
    <t>2010/6640/500261</t>
  </si>
  <si>
    <t>ANTONIO FELIX GONÇALVES</t>
  </si>
  <si>
    <t>2010/001011</t>
  </si>
  <si>
    <t>2010/6640/500309</t>
  </si>
  <si>
    <t>ANTONIO FERNANDES CARVALHO NOLET</t>
  </si>
  <si>
    <t>2010/001056</t>
  </si>
  <si>
    <t>2010/6640/500354</t>
  </si>
  <si>
    <t>ANTONIO GOMES DE ALECRIN</t>
  </si>
  <si>
    <t>2009/6880/500303</t>
  </si>
  <si>
    <t>ANTÔNIO JOSÉ SANTOS MARIANO</t>
  </si>
  <si>
    <t>2008/001812</t>
  </si>
  <si>
    <t>2009/6700/500124</t>
  </si>
  <si>
    <t>ANTONIO LEMES DA SILVA</t>
  </si>
  <si>
    <t>2010/000844</t>
  </si>
  <si>
    <t>2010/6640/500194</t>
  </si>
  <si>
    <t>ANTÔNIO V SILVA</t>
  </si>
  <si>
    <t>2010/000272</t>
  </si>
  <si>
    <t>2010/6610/500015</t>
  </si>
  <si>
    <t>ANTONIOS COM. DE FRIOS E VERDURAS</t>
  </si>
  <si>
    <t>2009/002055</t>
  </si>
  <si>
    <t>2009/6860/501417</t>
  </si>
  <si>
    <t>2009/002054</t>
  </si>
  <si>
    <t>2009/6860/501416</t>
  </si>
  <si>
    <t>ARADIESEL FREIOS IND. COM. DE PEÇAS</t>
  </si>
  <si>
    <t>2008/001571</t>
  </si>
  <si>
    <t>2008/6860/500850</t>
  </si>
  <si>
    <t>ARADIESEL FREIOS IND. COM. PEÇAS VEIC. LT</t>
  </si>
  <si>
    <t>2010/000269</t>
  </si>
  <si>
    <t>2010/6860/500329</t>
  </si>
  <si>
    <t>ARAFERROS COM. MAT. CONSTRUÇÃO LTDA</t>
  </si>
  <si>
    <t>2010/002178</t>
  </si>
  <si>
    <t>2010/6640/500715</t>
  </si>
  <si>
    <t>Aragem Comércio de AR Condicionado Ltda. ME</t>
  </si>
  <si>
    <t>2010/001506</t>
  </si>
  <si>
    <t>2010/6040/502390</t>
  </si>
  <si>
    <t>Araguaia Com. de Prod. Odontológicos Ltda. ME</t>
  </si>
  <si>
    <t>2010/000952</t>
  </si>
  <si>
    <t>2010/6640/500263</t>
  </si>
  <si>
    <t>Araguaina Drogas Ltda.</t>
  </si>
  <si>
    <t>2010/000953</t>
  </si>
  <si>
    <t>2010/6640/500000</t>
  </si>
  <si>
    <t>ARAÚJO &amp; BARBOSA LTDA</t>
  </si>
  <si>
    <t>2010/000714</t>
  </si>
  <si>
    <t>2010/6640/500178</t>
  </si>
  <si>
    <t>ARAUJO E NUNES LTDA</t>
  </si>
  <si>
    <t>2009/001644</t>
  </si>
  <si>
    <t>IMUPUG/IMPROCEDENTE</t>
  </si>
  <si>
    <t>2009/60000/500051</t>
  </si>
  <si>
    <t>Arca do Livro e Materiais Pedagógicos Ltda. ME</t>
  </si>
  <si>
    <t>2010/001507</t>
  </si>
  <si>
    <t>2010/6040/502391</t>
  </si>
  <si>
    <t>Arga Nova Ind. de Argamassas Ltda.</t>
  </si>
  <si>
    <t>2010/000954</t>
  </si>
  <si>
    <t>2010/6640/500264</t>
  </si>
  <si>
    <t>ARIONALDO LEME DE ANDRADE</t>
  </si>
  <si>
    <t>2007/002911</t>
  </si>
  <si>
    <t>2007/6940/500048</t>
  </si>
  <si>
    <t>2007/002912</t>
  </si>
  <si>
    <t>2007/6940/500049</t>
  </si>
  <si>
    <t>2007/002909</t>
  </si>
  <si>
    <t>2007/6940/500046</t>
  </si>
  <si>
    <t xml:space="preserve">ARIONALDO LEME DE ANDRADE </t>
  </si>
  <si>
    <t>2007/002910</t>
  </si>
  <si>
    <t>2007/6940/500047</t>
  </si>
  <si>
    <t>ARISTIDES LUZ DA COSTA</t>
  </si>
  <si>
    <t>2010/000358</t>
  </si>
  <si>
    <t>2010/6890/500066</t>
  </si>
  <si>
    <t>Armarinhos Leandro Ltda.</t>
  </si>
  <si>
    <t>2010/000955</t>
  </si>
  <si>
    <t>2010/6640/500265</t>
  </si>
  <si>
    <t>Arnaldo M de Freitas - ME</t>
  </si>
  <si>
    <t>2010/000956</t>
  </si>
  <si>
    <t>2010/6790/500002</t>
  </si>
  <si>
    <t xml:space="preserve">ARQTETO PROJETOS E CONSTRUÇÕES </t>
  </si>
  <si>
    <t>2010/000319</t>
  </si>
  <si>
    <t>2010/6040/500953</t>
  </si>
  <si>
    <t>ASSIS XAVIER DA SILVA</t>
  </si>
  <si>
    <t>2009/000649</t>
  </si>
  <si>
    <t>2009/6640/500247</t>
  </si>
  <si>
    <t>ASSIS XAVIER DA SILVA ME</t>
  </si>
  <si>
    <t>2010/000418</t>
  </si>
  <si>
    <t>2010/6640/500152</t>
  </si>
  <si>
    <t>ASSOC. PEQ. PRODUT. DE TOCANTINIA</t>
  </si>
  <si>
    <t>2010/6140/500182</t>
  </si>
  <si>
    <t>ASSUNÇÃO SOUSA PARENTE</t>
  </si>
  <si>
    <t>2009/000924</t>
  </si>
  <si>
    <t>2009/6980/500084</t>
  </si>
  <si>
    <t>ASSYR GONÇALVES MARQUES</t>
  </si>
  <si>
    <t>2007/004450</t>
  </si>
  <si>
    <t>2007/7160/500192</t>
  </si>
  <si>
    <t>ATL COM. DE BATERIAS E PEÇAS LTDA</t>
  </si>
  <si>
    <t>2010/001510</t>
  </si>
  <si>
    <t>2010/6040/502394</t>
  </si>
  <si>
    <t>ATLANTIS CONSTRUTORA LTDA</t>
  </si>
  <si>
    <t>2010/000098</t>
  </si>
  <si>
    <t>2010/7240/500102</t>
  </si>
  <si>
    <t>ATTIVA FARMACIA DE MANIPULAÇÃO</t>
  </si>
  <si>
    <t>2010/001291</t>
  </si>
  <si>
    <t>2010/6040/502130</t>
  </si>
  <si>
    <t>Attiva Farmacia de Manipulação Ltda.</t>
  </si>
  <si>
    <t>2010/001511</t>
  </si>
  <si>
    <t>2010/6040/502395</t>
  </si>
  <si>
    <t>AURORA MOTA GALVAO ALVES</t>
  </si>
  <si>
    <t>2010/000301</t>
  </si>
  <si>
    <t>2010/6040/500928</t>
  </si>
  <si>
    <t>AUTO PEÇAS ARAGÃO LTDA</t>
  </si>
  <si>
    <t>2010/001582</t>
  </si>
  <si>
    <t>2010/6040/502494</t>
  </si>
  <si>
    <t>AUTO PEÇAS FOCCOS LTDA</t>
  </si>
  <si>
    <t>2009/6040/501937</t>
  </si>
  <si>
    <t xml:space="preserve">AUTO POSTO AXIXÁ LTDA </t>
  </si>
  <si>
    <t>2009/001721</t>
  </si>
  <si>
    <t>2009/6440/500065</t>
  </si>
  <si>
    <t>2009/001722</t>
  </si>
  <si>
    <t>2009/6440/500066</t>
  </si>
  <si>
    <t>2009/001723</t>
  </si>
  <si>
    <t>2009/6440/500067</t>
  </si>
  <si>
    <t>2009/001787</t>
  </si>
  <si>
    <t>2009/6440/500070</t>
  </si>
  <si>
    <t>AUTO POSTO CAFÉ DA ROÇA LTDA</t>
  </si>
  <si>
    <t>2009/000917</t>
  </si>
  <si>
    <t>2009/6120/500041</t>
  </si>
  <si>
    <t>2009/002080</t>
  </si>
  <si>
    <t>2009/6010/500984</t>
  </si>
  <si>
    <t>AUTO POSTO COMBUST. BOLA BRANCA LTD</t>
  </si>
  <si>
    <t>2010/000100</t>
  </si>
  <si>
    <t>2010/6640/500034</t>
  </si>
  <si>
    <t>Auto Posto de Combust. Lago do Tocantins Ltda.</t>
  </si>
  <si>
    <t>2010/001645</t>
  </si>
  <si>
    <t>2010/6050/500036</t>
  </si>
  <si>
    <t>AUTO POSTO JAU DO TO COM. COMBUST.</t>
  </si>
  <si>
    <t>AUTO POSTO VERDE COM. DE COMB.</t>
  </si>
  <si>
    <t>AUTOFIX DISTR. PEÇAS AUTOMOTIVA LTDA</t>
  </si>
  <si>
    <t>2009/001266</t>
  </si>
  <si>
    <t>2009/6640/500399</t>
  </si>
  <si>
    <t>2010/001264</t>
  </si>
  <si>
    <t>2009/6640/500398</t>
  </si>
  <si>
    <t>AUTOFIX DISTRIB. DE PEÇAS AUTOMOTIV</t>
  </si>
  <si>
    <t>2010/000156</t>
  </si>
  <si>
    <t>2010/6640/500056</t>
  </si>
  <si>
    <t>Autoniel Joaquim de Oliveira</t>
  </si>
  <si>
    <t>2010/000957</t>
  </si>
  <si>
    <t>2010/6640/500266</t>
  </si>
  <si>
    <t>Avelaneda &amp; Oliveira ltda.</t>
  </si>
  <si>
    <t>2010/001535</t>
  </si>
  <si>
    <t>2010/6040/502429</t>
  </si>
  <si>
    <t>B. F. GOMES</t>
  </si>
  <si>
    <t>2010/000773</t>
  </si>
  <si>
    <t>2010/6670/500230</t>
  </si>
  <si>
    <t>BANDEIRANTES INFORM. COM. E SERV.</t>
  </si>
  <si>
    <t>2010/000959</t>
  </si>
  <si>
    <t>2010/6640/500268</t>
  </si>
  <si>
    <t>BAN-NORTE RECAPAGEM DE PNEUS LTDA</t>
  </si>
  <si>
    <t>2010/6640/500052</t>
  </si>
  <si>
    <t>Barbara Com. de Cosm. E Presentes Ltda.</t>
  </si>
  <si>
    <t>2010/001537</t>
  </si>
  <si>
    <t>2010/6040/502431</t>
  </si>
  <si>
    <t>BARCELOS &amp; CARVALHO LTDA</t>
  </si>
  <si>
    <t>2010/001197</t>
  </si>
  <si>
    <t>2010/6640/500467</t>
  </si>
  <si>
    <t>BAZZOLÃO ELETROMÓVEIS LTDA</t>
  </si>
  <si>
    <t>2010/000137</t>
  </si>
  <si>
    <t>2010/6500/500038</t>
  </si>
  <si>
    <t>Bazzolão Eletromóveis Ltda.</t>
  </si>
  <si>
    <t>2010/001220</t>
  </si>
  <si>
    <t>2010/6420/500069</t>
  </si>
  <si>
    <t>BENEDETTI &amp; MILANI LTDA</t>
  </si>
  <si>
    <t>2010/001539</t>
  </si>
  <si>
    <t>2010/6040/502433</t>
  </si>
  <si>
    <t>BENEDITO DA CONCEIÇÃO SOUSA</t>
  </si>
  <si>
    <t>2010/000286</t>
  </si>
  <si>
    <t>2010/6700/500028</t>
  </si>
  <si>
    <t>BENJOSIAS ROCHA RIBEIRO</t>
  </si>
  <si>
    <t>2010/000960</t>
  </si>
  <si>
    <t>2010/6640/500269</t>
  </si>
  <si>
    <t>BENTO BATISTA DE MORAIS NETO</t>
  </si>
  <si>
    <t>2010/001012</t>
  </si>
  <si>
    <t>2010/6640/500310</t>
  </si>
  <si>
    <t>BERNARDINO CAVALCANTE ESPÍRITO SANTO</t>
  </si>
  <si>
    <t>2010/001013</t>
  </si>
  <si>
    <t>2010/6640/500311</t>
  </si>
  <si>
    <t>BEZERRA &amp; SOBRAL Transportadora</t>
  </si>
  <si>
    <t>2010/000849</t>
  </si>
  <si>
    <t>2010/6710/500005</t>
  </si>
  <si>
    <t>BIG COM. DE CAMINHOES E PEÇAS LTDA</t>
  </si>
  <si>
    <t>2010/000961</t>
  </si>
  <si>
    <t>2010/6640/500270</t>
  </si>
  <si>
    <t>Big-Ice Sorveteria Ltda.</t>
  </si>
  <si>
    <t>2010/000653</t>
  </si>
  <si>
    <t>2010/6040/501676</t>
  </si>
  <si>
    <t>BITENCOURT &amp; QUEIROZ LTDA</t>
  </si>
  <si>
    <t>2010/000962</t>
  </si>
  <si>
    <t>2010/6640/500271</t>
  </si>
  <si>
    <t>Boa Fé Cimentos - ME</t>
  </si>
  <si>
    <t>2010/001540</t>
  </si>
  <si>
    <t>2010/6040/502434</t>
  </si>
  <si>
    <t>BOI FORTE FRIGORÍFICOS LTDA</t>
  </si>
  <si>
    <t>2009/002038</t>
  </si>
  <si>
    <t>2009/6640/500667</t>
  </si>
  <si>
    <t>2009/002039</t>
  </si>
  <si>
    <t>2009/6640/500668</t>
  </si>
  <si>
    <t>2009/002041</t>
  </si>
  <si>
    <t>2009/6640/500669</t>
  </si>
  <si>
    <t>2009/002042</t>
  </si>
  <si>
    <t>2009/6640/500670</t>
  </si>
  <si>
    <t>Boi Gordo Comércio de Carne Ltda.</t>
  </si>
  <si>
    <t>2010/001541</t>
  </si>
  <si>
    <t>2010/6040/502435</t>
  </si>
  <si>
    <t>BORGES &amp; RODRIGUES LTDA</t>
  </si>
  <si>
    <t>2010/000187</t>
  </si>
  <si>
    <t>2010/6640/500080</t>
  </si>
  <si>
    <t>2010/000249</t>
  </si>
  <si>
    <t>2010/6640/500097</t>
  </si>
  <si>
    <t>BORTOLINI E BORTOLINI LTDA</t>
  </si>
  <si>
    <t>2010/000475</t>
  </si>
  <si>
    <t>2010/6250/500096</t>
  </si>
  <si>
    <t>2010/000476</t>
  </si>
  <si>
    <t>2010/6250/500097</t>
  </si>
  <si>
    <t>BRASAMA COM. REPRES. DE PEÇAS LTDA</t>
  </si>
  <si>
    <t>2010/002075</t>
  </si>
  <si>
    <t>2010/6640/500658</t>
  </si>
  <si>
    <t xml:space="preserve">BRASIL COMERCIO DE CELULAR  LTDA </t>
  </si>
  <si>
    <t>2010/000276</t>
  </si>
  <si>
    <t>2010/6140/500298</t>
  </si>
  <si>
    <t>BRASIL ECODIESEL IND E COM</t>
  </si>
  <si>
    <t>2010/001306</t>
  </si>
  <si>
    <t>2010/6140/500506</t>
  </si>
  <si>
    <t>Brasil Motos Ltda.</t>
  </si>
  <si>
    <t>2010/001542</t>
  </si>
  <si>
    <t>2010/6040/502436</t>
  </si>
  <si>
    <t xml:space="preserve">BRASPRESS TRANSPORTES URGENTES </t>
  </si>
  <si>
    <t>BRAZUL COM. DE GÁS E INST. LTDA</t>
  </si>
  <si>
    <t>2010/000963</t>
  </si>
  <si>
    <t>2010/6640/500272</t>
  </si>
  <si>
    <t>BRINGEL E CIA. LTDA</t>
  </si>
  <si>
    <t>2010/000850</t>
  </si>
  <si>
    <t>2010/6680/500018</t>
  </si>
  <si>
    <t>2010/6640/500018</t>
  </si>
  <si>
    <t>BROSSMANN E BROSSMANN LTDA</t>
  </si>
  <si>
    <t>2010/000305</t>
  </si>
  <si>
    <t>2010/6040/500932</t>
  </si>
  <si>
    <t>BRUNNO FRANKLIN DE LIMA ALVES</t>
  </si>
  <si>
    <t>2010/000399</t>
  </si>
  <si>
    <t>2010/6140/500327</t>
  </si>
  <si>
    <t>C D ROCHA COMÉRCIO - ME</t>
  </si>
  <si>
    <t>2010/000354</t>
  </si>
  <si>
    <t>2010/6040/501024</t>
  </si>
  <si>
    <t>C E AMUI ME</t>
  </si>
  <si>
    <t>2009/6670/500442</t>
  </si>
  <si>
    <t>C M R MUCCINI</t>
  </si>
  <si>
    <t>2009/6040/500214</t>
  </si>
  <si>
    <t>C. A. Ind. e Com. De Confecções Ltda.</t>
  </si>
  <si>
    <t>2010/000516</t>
  </si>
  <si>
    <t>2010/6040/501491</t>
  </si>
  <si>
    <t>C. B. Silva &amp; Cia. Ltda.</t>
  </si>
  <si>
    <t>2010/000554</t>
  </si>
  <si>
    <t>2010/6040/501585</t>
  </si>
  <si>
    <t>C. C. Cardoso da Silva</t>
  </si>
  <si>
    <t>2010/000380</t>
  </si>
  <si>
    <t>2010/6040/501057</t>
  </si>
  <si>
    <t>C. C. CUNHA</t>
  </si>
  <si>
    <t>2010/000965</t>
  </si>
  <si>
    <t>2010/6640/500274</t>
  </si>
  <si>
    <t>C. D. Rocha Comércio - ME</t>
  </si>
  <si>
    <t>2010/6040/5010224</t>
  </si>
  <si>
    <t>C. F. A, Sousa</t>
  </si>
  <si>
    <t>2010/000966</t>
  </si>
  <si>
    <t>2010/6720/500003</t>
  </si>
  <si>
    <t>C. F. G VERAS</t>
  </si>
  <si>
    <t>2010/000210</t>
  </si>
  <si>
    <t>2010/6270/500052</t>
  </si>
  <si>
    <t>C. J. MARTINS AGRO-CAMPO</t>
  </si>
  <si>
    <t>2009/000913</t>
  </si>
  <si>
    <t>2009/6170/500014</t>
  </si>
  <si>
    <t>C. M. SOUZA MEIRA</t>
  </si>
  <si>
    <t>2010/000851</t>
  </si>
  <si>
    <t>2010/6640/500199</t>
  </si>
  <si>
    <t>C. MEDEIROS DE LIMA</t>
  </si>
  <si>
    <t>2010/001014</t>
  </si>
  <si>
    <t>2010/6640/500312</t>
  </si>
  <si>
    <t xml:space="preserve">C. MELO </t>
  </si>
  <si>
    <t>2010/000085</t>
  </si>
  <si>
    <t>2010/6140/500092</t>
  </si>
  <si>
    <t>C. N. COMERCIO DE PEÇAS P/VEICULOS</t>
  </si>
  <si>
    <t>2009/001679</t>
  </si>
  <si>
    <t>2009/6010/500804</t>
  </si>
  <si>
    <t>C. R. Carvalho &amp; Cia. Ltda.</t>
  </si>
  <si>
    <t>2010/000967</t>
  </si>
  <si>
    <t>2010/6640/500214</t>
  </si>
  <si>
    <t>C.C. CARDOSO DA SILVA</t>
  </si>
  <si>
    <t>2010/000964</t>
  </si>
  <si>
    <t>2010/6640/500273</t>
  </si>
  <si>
    <t>CABRITOS COM. VAR. DE CARNES LTDA</t>
  </si>
  <si>
    <t>2010/000968</t>
  </si>
  <si>
    <t>2010/6640/500276</t>
  </si>
  <si>
    <t>CADILAC COM. PEÇAS E ACES. AUTOS LTDA</t>
  </si>
  <si>
    <t>2010/001974</t>
  </si>
  <si>
    <t>2010/6140/500690</t>
  </si>
  <si>
    <t>Caetano &amp; Cardoso Ltda.</t>
  </si>
  <si>
    <t>2010/001544</t>
  </si>
  <si>
    <t>2010/6040/502438</t>
  </si>
  <si>
    <t>CALCARIO DIANOPOLIS LTDA</t>
  </si>
  <si>
    <t>2009/001827</t>
  </si>
  <si>
    <t>2009/7200/500027</t>
  </si>
  <si>
    <t>CAMINHO ENGENHARIA E CONSTRUÇÕES LT</t>
  </si>
  <si>
    <t>2009/001903</t>
  </si>
  <si>
    <t>2009/6420/500170</t>
  </si>
  <si>
    <t>CAMINHO ENGENHARIA E CONSTRUÇÕES LTD</t>
  </si>
  <si>
    <t>2010/000278</t>
  </si>
  <si>
    <t>2010/6420/500028</t>
  </si>
  <si>
    <t>CAMINHONEIRO COM. AUTO PEÇAS LTDA</t>
  </si>
  <si>
    <t>2010/000590</t>
  </si>
  <si>
    <t>2010/6640/500174</t>
  </si>
  <si>
    <t>Campos &amp; Campos Ltda.</t>
  </si>
  <si>
    <t>2010/001519</t>
  </si>
  <si>
    <t>2010/6040/502413</t>
  </si>
  <si>
    <t>CAMPOS FLORIDOS COM. COSMÉTICOS LTDA</t>
  </si>
  <si>
    <t>2009/001476</t>
  </si>
  <si>
    <t>2009/6040/502478</t>
  </si>
  <si>
    <t>CARAMELO DIST. E COM. DE PROD. ALIM.</t>
  </si>
  <si>
    <t>2010/000971</t>
  </si>
  <si>
    <t>2010/6640/500279</t>
  </si>
  <si>
    <t>CARDOSO, CARDOSO &amp; OLIVEIRA LTDA</t>
  </si>
  <si>
    <t>2010/000972</t>
  </si>
  <si>
    <t>2010/6640/500280</t>
  </si>
  <si>
    <t>CARDOZO, UCHOA &amp; OLIVEIRA LTDA</t>
  </si>
  <si>
    <t>CARGILL AGRÍCOLA S/A</t>
  </si>
  <si>
    <t>2010/000412</t>
  </si>
  <si>
    <t>2010/6040/501131</t>
  </si>
  <si>
    <t>CARLOS ANDRÉ GONÇALVES JORGE</t>
  </si>
  <si>
    <t>CARLOS HENRIQUE PINHEIRO DA COSTA</t>
  </si>
  <si>
    <t>2007/005203</t>
  </si>
  <si>
    <t>2007/6890/500206</t>
  </si>
  <si>
    <t>CARLOS ROBERTO MARQUES</t>
  </si>
  <si>
    <t>2010/001980</t>
  </si>
  <si>
    <t>2010/6150/500051</t>
  </si>
  <si>
    <t>Carrijo &amp; Camargo Ltda.</t>
  </si>
  <si>
    <t>2010/000514</t>
  </si>
  <si>
    <t>2010/6040/501489</t>
  </si>
  <si>
    <t>CARVALHO &amp; COSTA LTDA</t>
  </si>
  <si>
    <t>2010/001915</t>
  </si>
  <si>
    <t>2010/6640/500313</t>
  </si>
  <si>
    <t>2010/001016</t>
  </si>
  <si>
    <t>2010/6640/500314</t>
  </si>
  <si>
    <t>CASA DE CONSTRUÇÕES ELÉTRICAS LTDA</t>
  </si>
  <si>
    <t>2009/001847</t>
  </si>
  <si>
    <t>2009/6740/500064</t>
  </si>
  <si>
    <t>CASA DE JÓIAS E COMÉRCIO LTDA</t>
  </si>
  <si>
    <t xml:space="preserve">CASA DO ENCANADOR </t>
  </si>
  <si>
    <t>2009/001932</t>
  </si>
  <si>
    <t>2009/6860/501331</t>
  </si>
  <si>
    <t>CASABELLA MATERIAIS DE CONSTRUÇÃO LT</t>
  </si>
  <si>
    <t>2010/001608</t>
  </si>
  <si>
    <t>2010/7160/500131</t>
  </si>
  <si>
    <t>2010/001602</t>
  </si>
  <si>
    <t>2010/7160/500126</t>
  </si>
  <si>
    <t>Castro &amp; Correa Ltda.</t>
  </si>
  <si>
    <t>2010/000981</t>
  </si>
  <si>
    <t>2010/6040/501951</t>
  </si>
  <si>
    <t>CASTRO &amp; GUSMÃO LTDA</t>
  </si>
  <si>
    <t>2009/001691</t>
  </si>
  <si>
    <t>2009/6140/500817</t>
  </si>
  <si>
    <t>2010/000776</t>
  </si>
  <si>
    <t>2010/6670/500233</t>
  </si>
  <si>
    <t>Cavalcante e Ribeiro Ltda.</t>
  </si>
  <si>
    <t>2010/001199</t>
  </si>
  <si>
    <t>2010/7320/500002</t>
  </si>
  <si>
    <t>CAVAN PRÉ - MOLDADO  S.A</t>
  </si>
  <si>
    <t>2009/002009</t>
  </si>
  <si>
    <t>2009/6860/501375</t>
  </si>
  <si>
    <t>CÉLIO BATISTA ALVES - ME</t>
  </si>
  <si>
    <t>2010/6640/500143</t>
  </si>
  <si>
    <t>2010/6640/500142</t>
  </si>
  <si>
    <t>2010/000382</t>
  </si>
  <si>
    <t>2010/6640/500141</t>
  </si>
  <si>
    <t>2010/000816</t>
  </si>
  <si>
    <t>2010/6640/500185</t>
  </si>
  <si>
    <t>CELMOTOS COM. VAR. DE PEÇAS P/MOTO</t>
  </si>
  <si>
    <t>2010/000454</t>
  </si>
  <si>
    <t>2010/6010/500231</t>
  </si>
  <si>
    <t>Center Tintas Comércio de Mat. p/Pintura Ltda.</t>
  </si>
  <si>
    <t>2010/001493</t>
  </si>
  <si>
    <t>2010/6040/502375</t>
  </si>
  <si>
    <t>CENTRAL COMÉRCIO DE EMBALAGENS LTDA</t>
  </si>
  <si>
    <t>2010/000340</t>
  </si>
  <si>
    <t>2010/6040/501007</t>
  </si>
  <si>
    <t>Central Comércio de Embalagens Ltda.</t>
  </si>
  <si>
    <t>Centro Esportivo e Recreat. Show de Bola Ltda</t>
  </si>
  <si>
    <t>2010/001520</t>
  </si>
  <si>
    <t>2008/6040/502414</t>
  </si>
  <si>
    <t>Centro Oeste Com. De Lubrificantes Ltda.</t>
  </si>
  <si>
    <t>2010/001521</t>
  </si>
  <si>
    <t>2010/6040/502415</t>
  </si>
  <si>
    <t>CENTRO SERVICE COM. SERV. REPR. LTDA</t>
  </si>
  <si>
    <t>2010/000337</t>
  </si>
  <si>
    <t>2010/6040/501004</t>
  </si>
  <si>
    <t>CENTRO SERVICE COM. SERV. REPROGR. LTD</t>
  </si>
  <si>
    <t>CERÂMICA NOVA OLINDA LTDA</t>
  </si>
  <si>
    <t>2010/001222</t>
  </si>
  <si>
    <t>2010/6640/500470</t>
  </si>
  <si>
    <t>CEREAIS VALE DO JAVAES AGROINDUST.</t>
  </si>
  <si>
    <t>2010/000213</t>
  </si>
  <si>
    <t>2010/6850/500090</t>
  </si>
  <si>
    <t>CERRADÃO COM. DERIV. DE PETRÓLEO LTDA</t>
  </si>
  <si>
    <t>2010/000125</t>
  </si>
  <si>
    <t>2010/6640/500041</t>
  </si>
  <si>
    <t>CERRADÃO COM. DERIV. PETRÓLEO LTDA</t>
  </si>
  <si>
    <t>2010/002096</t>
  </si>
  <si>
    <t>2010/6640/500671</t>
  </si>
  <si>
    <t>2010/002097</t>
  </si>
  <si>
    <t>2010/6640/500672</t>
  </si>
  <si>
    <t>2010/002101</t>
  </si>
  <si>
    <t>2010/6640/500676</t>
  </si>
  <si>
    <t>2010/002099</t>
  </si>
  <si>
    <t>2010/6640/500674</t>
  </si>
  <si>
    <t>2010/002098</t>
  </si>
  <si>
    <t>2010/6640/500673</t>
  </si>
  <si>
    <t>2010/002100</t>
  </si>
  <si>
    <t>2010/6640/500675</t>
  </si>
  <si>
    <t>CERRADO ENGENHARIA E INCORPORADORA</t>
  </si>
  <si>
    <t>2010/000300</t>
  </si>
  <si>
    <t>2010/6040/500927</t>
  </si>
  <si>
    <t>CHARLES A. P. OLIVEIRA</t>
  </si>
  <si>
    <t>Charles F. dos Santos</t>
  </si>
  <si>
    <t>2010/000666</t>
  </si>
  <si>
    <t>2010/6250/500113</t>
  </si>
  <si>
    <t>CHARLES T. SILVA MEDRADO</t>
  </si>
  <si>
    <t>2009/001996</t>
  </si>
  <si>
    <t>2009/6010/500940</t>
  </si>
  <si>
    <t>CHEVRON BRASIL LTDA</t>
  </si>
  <si>
    <t>2009/001851</t>
  </si>
  <si>
    <t>2009/6040/503018</t>
  </si>
  <si>
    <t>2010/000058</t>
  </si>
  <si>
    <t>2010/6040/500230</t>
  </si>
  <si>
    <t>CIAL ARAGUAIA DE PEÇAS P/VEÍCULOS LTDA</t>
  </si>
  <si>
    <t>CIAL. ALIMENTOS SUPER ALHO 2000 LTDA</t>
  </si>
  <si>
    <t>2010/001693</t>
  </si>
  <si>
    <t>2010/6860/500799</t>
  </si>
  <si>
    <t>CIBELLY C. DOS SANTOS</t>
  </si>
  <si>
    <t>2010/000853</t>
  </si>
  <si>
    <t>2010/6640/500200</t>
  </si>
  <si>
    <t>CÍCERA MARIA DE SOUSA ME</t>
  </si>
  <si>
    <t>2010/000387</t>
  </si>
  <si>
    <t>2010/6640/500144</t>
  </si>
  <si>
    <t>CICERO D. G. DA SILVA</t>
  </si>
  <si>
    <t>Cicero João da Silva</t>
  </si>
  <si>
    <t>2010/000854</t>
  </si>
  <si>
    <t>2010/6690/500002</t>
  </si>
  <si>
    <t>CÍCERO JÚNIOR LEDA BORGES - ME</t>
  </si>
  <si>
    <t>2009/001875</t>
  </si>
  <si>
    <t>2009/6700/500143</t>
  </si>
  <si>
    <t>CICLOPALMAS IMP. E COM. DE BICICLOS</t>
  </si>
  <si>
    <t>2010/001376</t>
  </si>
  <si>
    <t>2010/6040/502228</t>
  </si>
  <si>
    <t>CIRILO &amp; BORGES LTDA ME</t>
  </si>
  <si>
    <t>2010/000333</t>
  </si>
  <si>
    <t>2010/6820/500058</t>
  </si>
  <si>
    <t>CIRILO ALVES NOGUEIRA</t>
  </si>
  <si>
    <t>2010/000974</t>
  </si>
  <si>
    <t>2010/6640/500282</t>
  </si>
  <si>
    <t>CLARICE CARDOSO DOS SANTOS</t>
  </si>
  <si>
    <t>2009/000996</t>
  </si>
  <si>
    <t>2009/6980/500102</t>
  </si>
  <si>
    <t>CLAUDENOR MILHOMENS DE MORAIS</t>
  </si>
  <si>
    <t>2009/001850</t>
  </si>
  <si>
    <t>2009/6860/501285</t>
  </si>
  <si>
    <t>Cláudio Pereira dos Santos Tocantinense ME</t>
  </si>
  <si>
    <t>2010/000631</t>
  </si>
  <si>
    <t>2010/6420/500052</t>
  </si>
  <si>
    <t>Clelia dos Reis Correa</t>
  </si>
  <si>
    <t>2010/000975</t>
  </si>
  <si>
    <t>2010/6640/500283</t>
  </si>
  <si>
    <t>CLEUDOMAR LUIZ DA SILVA</t>
  </si>
  <si>
    <t>2010/001618</t>
  </si>
  <si>
    <t>2010/6040/502516</t>
  </si>
  <si>
    <t>CLIMAX KOMESTIK LTDA</t>
  </si>
  <si>
    <t>2009/002031</t>
  </si>
  <si>
    <t>2009/6040/503227</t>
  </si>
  <si>
    <t>2009/6640/500363</t>
  </si>
  <si>
    <t>COELHO &amp; ANDRADE  LTDA</t>
  </si>
  <si>
    <t>2009/001942</t>
  </si>
  <si>
    <t>2009/6490/500195</t>
  </si>
  <si>
    <t>COELHO &amp; AZEVEDO LTDA</t>
  </si>
  <si>
    <t>2010/000248</t>
  </si>
  <si>
    <t>2010/6960/500012</t>
  </si>
  <si>
    <t>2009/6010/500801</t>
  </si>
  <si>
    <t>2010/000582</t>
  </si>
  <si>
    <t>2010/6010/500288</t>
  </si>
  <si>
    <t>2010/000604</t>
  </si>
  <si>
    <t>2010/6010/500291</t>
  </si>
  <si>
    <t>Colonia de Pescadores Z-3</t>
  </si>
  <si>
    <t>2010/000487</t>
  </si>
  <si>
    <t>2010/6740/500018</t>
  </si>
  <si>
    <t>Com. Ind. de Laticinios D´Nata Ltda.</t>
  </si>
  <si>
    <t>2010/001523</t>
  </si>
  <si>
    <t>2010/6040/502417</t>
  </si>
  <si>
    <t>COMAFE COM. DE AÇO E FERRAGENS LTDA</t>
  </si>
  <si>
    <t>2010/001059</t>
  </si>
  <si>
    <t>2010/6860/500605</t>
  </si>
  <si>
    <t>COMERCIAL CAÇULA LTDA</t>
  </si>
  <si>
    <t>2009/000807</t>
  </si>
  <si>
    <t>2009/7160/500093</t>
  </si>
  <si>
    <t>COMERCIAL DE FERRAGENS ISMAFER LTDA</t>
  </si>
  <si>
    <t>2010/001524</t>
  </si>
  <si>
    <t>2010/6040/502418</t>
  </si>
  <si>
    <t>COMERCIAL DE MÓVEIS MASTER LTDA</t>
  </si>
  <si>
    <t>2010/000037</t>
  </si>
  <si>
    <t>2010/7270/500026</t>
  </si>
  <si>
    <t>2010/001430</t>
  </si>
  <si>
    <t>2010/7270/500330</t>
  </si>
  <si>
    <t>Comercial de Veículos Tocantins Ltda.</t>
  </si>
  <si>
    <t>2010/001525</t>
  </si>
  <si>
    <t>2010/6040/502419</t>
  </si>
  <si>
    <t>COMERCIAL INSTALADORA JODE LTDA</t>
  </si>
  <si>
    <t>2010/000427</t>
  </si>
  <si>
    <t>2010/6040/501163</t>
  </si>
  <si>
    <t>COMERCIAL VAREJ.  PEÇAS CRUZEIRO</t>
  </si>
  <si>
    <t>2009/001910</t>
  </si>
  <si>
    <t>2009/6040/503101</t>
  </si>
  <si>
    <t>COMERCIO DE AUTO PEÇAS SÃO PAULO</t>
  </si>
  <si>
    <t>COMERCIO DE COMB. SÃO FELIX</t>
  </si>
  <si>
    <t>2010/999976</t>
  </si>
  <si>
    <t>2010/6750/500010</t>
  </si>
  <si>
    <t>Comércio de Móveis Dunorte Ltda.</t>
  </si>
  <si>
    <t>2010/001527</t>
  </si>
  <si>
    <t>2010/6040/502421</t>
  </si>
  <si>
    <t>COMERCIO DE VEICULOS AUTOMOTORES</t>
  </si>
  <si>
    <t>2010/001124</t>
  </si>
  <si>
    <t>2010/6640/500410</t>
  </si>
  <si>
    <t>Coml. de Mat. de Construção Serra Grande Ltda.</t>
  </si>
  <si>
    <t>2010/001624</t>
  </si>
  <si>
    <t>2010/6040/502522</t>
  </si>
  <si>
    <t>Companhia Energética São São Salvador</t>
  </si>
  <si>
    <t>2010/000539</t>
  </si>
  <si>
    <t>2010/60400/501571</t>
  </si>
  <si>
    <t>COMPARINI &amp; MESQUITA</t>
  </si>
  <si>
    <t>2010/000856</t>
  </si>
  <si>
    <t>2010/6640/500201</t>
  </si>
  <si>
    <t>CONSORCIO RIO PALMEIRAS</t>
  </si>
  <si>
    <t>2009/7130500370</t>
  </si>
  <si>
    <t>Construbem Material de Construção Ltda. ME</t>
  </si>
  <si>
    <t>2010/001530</t>
  </si>
  <si>
    <t>2010/6040/502424</t>
  </si>
  <si>
    <t>CONSTRUTINTAS COM. VAREJ. DE MAT.</t>
  </si>
  <si>
    <t>2010/000858</t>
  </si>
  <si>
    <t>2010/6640/500203</t>
  </si>
  <si>
    <t>CONSTRUTORA A. L. LTDA - ME</t>
  </si>
  <si>
    <t>2010/000351</t>
  </si>
  <si>
    <t>2010/6040/501022</t>
  </si>
  <si>
    <t>Construtora A. L. Ltda. ME</t>
  </si>
  <si>
    <t>2008/6040/501022</t>
  </si>
  <si>
    <t>CONSTRUTORA L &amp; M LTDA</t>
  </si>
  <si>
    <t>2010/000859</t>
  </si>
  <si>
    <t>2010/6640/500204</t>
  </si>
  <si>
    <t>Construtora Metrópole Ltda.</t>
  </si>
  <si>
    <t>2010/000379</t>
  </si>
  <si>
    <t>2010/6040/501056</t>
  </si>
  <si>
    <t>Construtora Planalto Ltda.</t>
  </si>
  <si>
    <t>2010/000517</t>
  </si>
  <si>
    <t>2010/6040/501492</t>
  </si>
  <si>
    <t>Construtora Potência Ltda.</t>
  </si>
  <si>
    <t>2010/000643</t>
  </si>
  <si>
    <t>2010/6040/501666</t>
  </si>
  <si>
    <t>CONSTRUTORA SÃO CRISTOVÃO LTDA</t>
  </si>
  <si>
    <t>CONTERSA CONSTR. TERRA´PL. E SANEA</t>
  </si>
  <si>
    <t>2010/00080</t>
  </si>
  <si>
    <t>2010/6980/500009</t>
  </si>
  <si>
    <t>Cooperativa de Trans. de Pas. e Carg.do Tocanti</t>
  </si>
  <si>
    <t>2010/000758</t>
  </si>
  <si>
    <t>2010/6040/501790</t>
  </si>
  <si>
    <t>COOPERATIVA DOS PRODS. LEITE ARAGUAÇU</t>
  </si>
  <si>
    <t>2010/000198</t>
  </si>
  <si>
    <t>2010/6830/500044</t>
  </si>
  <si>
    <t>2010/000197</t>
  </si>
  <si>
    <t>2010/6830/500043</t>
  </si>
  <si>
    <t>2010/000207</t>
  </si>
  <si>
    <t>2010/6830/500047</t>
  </si>
  <si>
    <t>2010/000196</t>
  </si>
  <si>
    <t>2010/6830/500042</t>
  </si>
  <si>
    <t>2010/000199</t>
  </si>
  <si>
    <t>2010/6830/500045</t>
  </si>
  <si>
    <t>COPYTONER COPIADORA COM. E LOC.</t>
  </si>
  <si>
    <t>2010/001058</t>
  </si>
  <si>
    <t>2010/6640/500356</t>
  </si>
  <si>
    <t>COPYTONER COPIADORA E LOCAÇÃO LTDA</t>
  </si>
  <si>
    <t>2010/000129</t>
  </si>
  <si>
    <t>2010/6640/500043</t>
  </si>
  <si>
    <t>COSTA &amp; PEREIRA LTDA</t>
  </si>
  <si>
    <t>2010/000978</t>
  </si>
  <si>
    <t>2010/6640/500285</t>
  </si>
  <si>
    <t>CR Comércio de Roupas Ltda.</t>
  </si>
  <si>
    <t>2010/001532</t>
  </si>
  <si>
    <t>2010/6040/502426</t>
  </si>
  <si>
    <t>CREMER S/A</t>
  </si>
  <si>
    <t>2009/6040/503020</t>
  </si>
  <si>
    <t xml:space="preserve">CREUSA DA ROCHA OLIVEIRA </t>
  </si>
  <si>
    <t>2010/000979</t>
  </si>
  <si>
    <t>2010/6640/500286</t>
  </si>
  <si>
    <t>CRIATIVA COMERCIO DE ROUPAS LTDA</t>
  </si>
  <si>
    <t>2010/000334</t>
  </si>
  <si>
    <t>2010/6040/500998</t>
  </si>
  <si>
    <t>CRISTAL TRANSPORTES E COMÉRCIO LTDA</t>
  </si>
  <si>
    <t>2010/000980</t>
  </si>
  <si>
    <t>2010/6640/500287</t>
  </si>
  <si>
    <t>Cruz e Santos Ltda.</t>
  </si>
  <si>
    <t>2010/000725</t>
  </si>
  <si>
    <t>2010/6040/501767</t>
  </si>
  <si>
    <t>CSI COM. DE TINTAS AUTOMOTIVAS LTDA</t>
  </si>
  <si>
    <t>2009/001746</t>
  </si>
  <si>
    <t>2009/6140/500845</t>
  </si>
  <si>
    <t>Curva de Nível Lingerie Com. e Confecções Ltda.</t>
  </si>
  <si>
    <t>2010/001533</t>
  </si>
  <si>
    <t>2010/6040/502427</t>
  </si>
  <si>
    <t>CVO CONSTRUT. VERISSIMO OLIVEIRA</t>
  </si>
  <si>
    <t>2010/000860</t>
  </si>
  <si>
    <t>2010/6640/500205</t>
  </si>
  <si>
    <t>D F FREITAS &amp; CIA. LTDA</t>
  </si>
  <si>
    <t>2010/000861</t>
  </si>
  <si>
    <t>2010/6640/500206</t>
  </si>
  <si>
    <t>D GONZAGA SOUSA</t>
  </si>
  <si>
    <t>2010/001464</t>
  </si>
  <si>
    <t>2010/6510/500026</t>
  </si>
  <si>
    <t>D M A SOUSA CEREALISTA</t>
  </si>
  <si>
    <t>2007/7130/500275</t>
  </si>
  <si>
    <t>D M Almeida de Sousa</t>
  </si>
  <si>
    <t>2010/000983</t>
  </si>
  <si>
    <t>2010/6710/500010</t>
  </si>
  <si>
    <t>D SANDES B DE SOUZA</t>
  </si>
  <si>
    <t>2010/000862</t>
  </si>
  <si>
    <t>2010/6640/500207</t>
  </si>
  <si>
    <t>D. A. CINTRA</t>
  </si>
  <si>
    <t>2010/000982</t>
  </si>
  <si>
    <t>2010/6640/500288</t>
  </si>
  <si>
    <t>2010/6040/502497</t>
  </si>
  <si>
    <t>D. KUSNETSOV CEREALISTA</t>
  </si>
  <si>
    <t>2010/001017</t>
  </si>
  <si>
    <t>2010/6640/500315</t>
  </si>
  <si>
    <t>2010/000057</t>
  </si>
  <si>
    <t>2010/6910/500003</t>
  </si>
  <si>
    <t>2010/6910/500004</t>
  </si>
  <si>
    <t>D. S. DAS NEVES SILVA - ME</t>
  </si>
  <si>
    <t>2009/002083</t>
  </si>
  <si>
    <t>2009/6700/500163</t>
  </si>
  <si>
    <t>2009/002084</t>
  </si>
  <si>
    <t>2009/6700/500164</t>
  </si>
  <si>
    <t>D. S. VALADARES</t>
  </si>
  <si>
    <t>2010/000778</t>
  </si>
  <si>
    <t>2010/6670/500235</t>
  </si>
  <si>
    <t>D. V. MACHADO JESUS JUNIOR</t>
  </si>
  <si>
    <t>2010/000986</t>
  </si>
  <si>
    <t>2010/6640/500289</t>
  </si>
  <si>
    <t>Dadi e Tata Com. de Artigos p/Vestuário Ltda.</t>
  </si>
  <si>
    <t>2010/000506</t>
  </si>
  <si>
    <t>2010/6040/501482</t>
  </si>
  <si>
    <t>DAISY HIPER CENTER SUPERMERCADOS LTD</t>
  </si>
  <si>
    <t>2010/002001</t>
  </si>
  <si>
    <t>2010/7130/500249</t>
  </si>
  <si>
    <t>2010/002002</t>
  </si>
  <si>
    <t>2010/7130/500250</t>
  </si>
  <si>
    <t>2010/002000</t>
  </si>
  <si>
    <t>2010/7130/500248</t>
  </si>
  <si>
    <t>DALLMANN FARM. E MANIP. DE MEDIC. LTDA</t>
  </si>
  <si>
    <t>2010/001588</t>
  </si>
  <si>
    <t>2010/6040/502496</t>
  </si>
  <si>
    <t xml:space="preserve">DANIEL FRANCISCO DE OLIVEIRA </t>
  </si>
  <si>
    <t>2010/000287</t>
  </si>
  <si>
    <t>2010/6270/500083</t>
  </si>
  <si>
    <t>2010/000288</t>
  </si>
  <si>
    <t>2010/6270/500084</t>
  </si>
  <si>
    <t>DANTAS &amp; LIMA LTDA</t>
  </si>
  <si>
    <t>2010/002013</t>
  </si>
  <si>
    <t>2010/6690/500011</t>
  </si>
  <si>
    <t>Darcy R F Barrosso</t>
  </si>
  <si>
    <t>2010/000595</t>
  </si>
  <si>
    <t>2010/6040/501614</t>
  </si>
  <si>
    <t>DARLAN WELSTER DE ALMEIDA</t>
  </si>
  <si>
    <t>2010/000801</t>
  </si>
  <si>
    <t>2010/7240/500293</t>
  </si>
  <si>
    <t>Datashopping Com. de Mat. Eletrônicos Ltda.</t>
  </si>
  <si>
    <t>2010/001893</t>
  </si>
  <si>
    <t>2010/6040/502891</t>
  </si>
  <si>
    <t>David Alves dos Reis</t>
  </si>
  <si>
    <t>2010/000273</t>
  </si>
  <si>
    <t>2010/6610/500016</t>
  </si>
  <si>
    <t>2010/000786</t>
  </si>
  <si>
    <t>2010/6610/500026</t>
  </si>
  <si>
    <t>De Marque Com. de Materiais p/Construção Ltda.</t>
  </si>
  <si>
    <t>2010/001590</t>
  </si>
  <si>
    <t>2010/6040/502498</t>
  </si>
  <si>
    <t>DEPOSITO DE MATERIAIS P/CONST. N.S.</t>
  </si>
  <si>
    <t>2010/001110</t>
  </si>
  <si>
    <t>2010/6640/500396</t>
  </si>
  <si>
    <t>DEUSDEDIT DIAS FERREIRA</t>
  </si>
  <si>
    <t>2009/001819</t>
  </si>
  <si>
    <t>2009/6420/500140</t>
  </si>
  <si>
    <t>DEUSMAR VIEIRA DELFINO</t>
  </si>
  <si>
    <t>2010/000987</t>
  </si>
  <si>
    <t>2010/6640/500290</t>
  </si>
  <si>
    <t>Devanir Luiz Pereira &amp; Cia. Ltda.</t>
  </si>
  <si>
    <t>2010/001198</t>
  </si>
  <si>
    <t>2010/6730/500000</t>
  </si>
  <si>
    <t>DIAUTO DIANÓPOLIS AUTO PEÇAS LTDA</t>
  </si>
  <si>
    <t>2010/002010</t>
  </si>
  <si>
    <t>2010/7130/500254</t>
  </si>
  <si>
    <t>2010/002009</t>
  </si>
  <si>
    <t>2010/7130/500253</t>
  </si>
  <si>
    <t>DIGITAL COM. MAQ. EQUIP. MAT. COMUN. LT</t>
  </si>
  <si>
    <t>2009/001968</t>
  </si>
  <si>
    <t>2009/6040/503171</t>
  </si>
  <si>
    <t>DILSON A. DA SILVA&amp; CIA. LTDA</t>
  </si>
  <si>
    <t>2010/000988</t>
  </si>
  <si>
    <t>2010/6640/500291</t>
  </si>
  <si>
    <t>DINÂMICA DISTR. PEÇAS IMPORTADORA LT</t>
  </si>
  <si>
    <t>2010/000247</t>
  </si>
  <si>
    <t>2010/6640/500096</t>
  </si>
  <si>
    <t>DINÂMICA DISTR. PEÇAS IMPORTADORA LTD</t>
  </si>
  <si>
    <t>2010/000215</t>
  </si>
  <si>
    <t>2010/6640/500085</t>
  </si>
  <si>
    <t>DINAMICA DISTRIB. DE PEAS IMPORT. LTD</t>
  </si>
  <si>
    <t>2010/000989</t>
  </si>
  <si>
    <t>2010/6640/500292</t>
  </si>
  <si>
    <t>DIRECT LINE COMÉRCIO DE CELULARES LTDA</t>
  </si>
  <si>
    <t>2010/000296</t>
  </si>
  <si>
    <t>2010/6040/500923</t>
  </si>
  <si>
    <t>DISK GÁS DISTRIBUIDORA LTDA</t>
  </si>
  <si>
    <t>2010/001593</t>
  </si>
  <si>
    <t>2010/6040/502501</t>
  </si>
  <si>
    <t>DISTRIB. AMAZONIA DE ARM. E AVIAM.</t>
  </si>
  <si>
    <t>2010/000863</t>
  </si>
  <si>
    <t>2010/6640/500208</t>
  </si>
  <si>
    <t>DISTRIB. BASIC MAT. CONSTRUÇÃO LTDA</t>
  </si>
  <si>
    <t>2010/000991</t>
  </si>
  <si>
    <t>2010/6640/500293</t>
  </si>
  <si>
    <t>DISTRIB. BEBIDAS E REP. CENTRO OESTE LTD</t>
  </si>
  <si>
    <t>2009/001753</t>
  </si>
  <si>
    <t>2009/6040/502911</t>
  </si>
  <si>
    <t>DISTRIB. DE BEBIDAS E REP.C.OESTE</t>
  </si>
  <si>
    <t>2009/001752</t>
  </si>
  <si>
    <t>2009/6040/502910</t>
  </si>
  <si>
    <t>DISTRIB. DE SEMENTES SANTA FÉ LTDA</t>
  </si>
  <si>
    <t>2010/001018</t>
  </si>
  <si>
    <t>2010/6640/500316</t>
  </si>
  <si>
    <t>DISTRIB. EXECUTIVA DE PROD. FARMAC. LT</t>
  </si>
  <si>
    <t>2009/00053</t>
  </si>
  <si>
    <t>DISTRIB. NAC. DE MED. E MAT. HOSP.LTDA</t>
  </si>
  <si>
    <t>2010/000335</t>
  </si>
  <si>
    <t>2010/6040/501001</t>
  </si>
  <si>
    <t>2009/000764</t>
  </si>
  <si>
    <t>2009/6040/501361</t>
  </si>
  <si>
    <t>DISTRIBUIDORA DE BEBIDAS GUARESE</t>
  </si>
  <si>
    <t>2009/002027</t>
  </si>
  <si>
    <t>2009/6140/501013</t>
  </si>
  <si>
    <t>2009/002060</t>
  </si>
  <si>
    <t>2009/6140/501051</t>
  </si>
  <si>
    <t>2010/000056</t>
  </si>
  <si>
    <t>2010/6140/500062</t>
  </si>
  <si>
    <t>DISTRIBUIDORA DE PROD. ALIM. FABRIL LTD</t>
  </si>
  <si>
    <t>2010/000206</t>
  </si>
  <si>
    <t>2010/6930/500031</t>
  </si>
  <si>
    <t>2010/000205</t>
  </si>
  <si>
    <t>2010/6930/500030</t>
  </si>
  <si>
    <t>DISTRIBUIDORA NORTE GÁS LTDA</t>
  </si>
  <si>
    <t>2010/002039</t>
  </si>
  <si>
    <t>2010/6040/503477</t>
  </si>
  <si>
    <t>2010/002042</t>
  </si>
  <si>
    <t>2010/6040/503482</t>
  </si>
  <si>
    <t>2010/002043</t>
  </si>
  <si>
    <t>2010/6040/503497</t>
  </si>
  <si>
    <t>2010/002049</t>
  </si>
  <si>
    <t>2010/6040/503498</t>
  </si>
  <si>
    <t>DISTRIBUIDORA OMEGA LTDA</t>
  </si>
  <si>
    <t>2010/002111</t>
  </si>
  <si>
    <t>2010/6500/500179</t>
  </si>
  <si>
    <t>Dkasa Com. de Mat. De Construção Ltda.</t>
  </si>
  <si>
    <t>2010/000549</t>
  </si>
  <si>
    <t>2010/6040/501581</t>
  </si>
  <si>
    <t>DOMINGOS DIAS MENDES</t>
  </si>
  <si>
    <t>2010/000585</t>
  </si>
  <si>
    <t>2010/6270/500165</t>
  </si>
  <si>
    <t>DOMINGOS TIBURCIO DE MEDEIROS</t>
  </si>
  <si>
    <t>2010/000992</t>
  </si>
  <si>
    <t>2010/6640/500294</t>
  </si>
  <si>
    <t>DORALICE ALBERTO VEOLOSO</t>
  </si>
  <si>
    <t>DORIVAM GRACIANO GOMES</t>
  </si>
  <si>
    <t>2008/001677</t>
  </si>
  <si>
    <t>2008/7140/500223</t>
  </si>
  <si>
    <t>2008/001676</t>
  </si>
  <si>
    <t>2008/7140/500222</t>
  </si>
  <si>
    <t>DORNELES &amp; BRASIL LTDA</t>
  </si>
  <si>
    <t>2010/000346</t>
  </si>
  <si>
    <t>2010/6040/501013</t>
  </si>
  <si>
    <t>DRAGA MINAS EXTRAÇÃO DE PEDRA LTDA</t>
  </si>
  <si>
    <t>2010/002061</t>
  </si>
  <si>
    <t>2010/6040/503506</t>
  </si>
  <si>
    <t>2010/002066</t>
  </si>
  <si>
    <t>2010/6040/503519</t>
  </si>
  <si>
    <t xml:space="preserve">Drogaria Aureny Ltda. ME </t>
  </si>
  <si>
    <t>2010/001434</t>
  </si>
  <si>
    <t>2010/7270/500334</t>
  </si>
  <si>
    <t>DROGARIA ECONOMICA LTDA</t>
  </si>
  <si>
    <t>2009/6860/500116</t>
  </si>
  <si>
    <t>2010/002090</t>
  </si>
  <si>
    <t>2010/6040/503568</t>
  </si>
  <si>
    <t>DROGARIA NOVA OPÇÃO LTDA ME</t>
  </si>
  <si>
    <t>2010/001185</t>
  </si>
  <si>
    <t>2010/6860/500627</t>
  </si>
  <si>
    <t>DROGARIA ÚNICA LTDA</t>
  </si>
  <si>
    <t>2010/000142</t>
  </si>
  <si>
    <t>2010/6040/500503</t>
  </si>
  <si>
    <t>2010/000143</t>
  </si>
  <si>
    <t>2010/6040/500504</t>
  </si>
  <si>
    <t>Duarte &amp; Oliveira Ltda. ME</t>
  </si>
  <si>
    <t>2010/001546</t>
  </si>
  <si>
    <t>2010/6040/502440</t>
  </si>
  <si>
    <t>DUBICO DISTRB. DE BEBIDAS LTDA</t>
  </si>
  <si>
    <t>2010/000787</t>
  </si>
  <si>
    <t>2010/6440/500008</t>
  </si>
  <si>
    <t>DULCILEYA B DA NÓBREGA</t>
  </si>
  <si>
    <t>2010/000867</t>
  </si>
  <si>
    <t>2010/6790/500000</t>
  </si>
  <si>
    <t>E B R CONSTRUÇÃO CIVIL E TRANSP. LTDA</t>
  </si>
  <si>
    <t>2010/000868</t>
  </si>
  <si>
    <t>2010/6660/500000</t>
  </si>
  <si>
    <t>E B R CONSTRUÇÃO CIVIL E TRANSPORTE LT</t>
  </si>
  <si>
    <t>E dos Santos Silva</t>
  </si>
  <si>
    <t>2010/000492</t>
  </si>
  <si>
    <t>2010/6700/500048</t>
  </si>
  <si>
    <t>E HELENA DE SOUZA COMÉRCIO</t>
  </si>
  <si>
    <t>2010/000993</t>
  </si>
  <si>
    <t>2010/6640/500295</t>
  </si>
  <si>
    <t>E M de Sá</t>
  </si>
  <si>
    <t>2010/000749</t>
  </si>
  <si>
    <t>2010/6420/500053</t>
  </si>
  <si>
    <t>E. E. R. DAS NEVES</t>
  </si>
  <si>
    <t>2010/001436</t>
  </si>
  <si>
    <t>2010/7270/500336</t>
  </si>
  <si>
    <t>E. J. C. DE OLIVEIRA</t>
  </si>
  <si>
    <t>2010/000994</t>
  </si>
  <si>
    <t>2010/6640/500296</t>
  </si>
  <si>
    <t xml:space="preserve">E. J. DE SOUZA </t>
  </si>
  <si>
    <t>2006/000477</t>
  </si>
  <si>
    <t>2006/6940/500011</t>
  </si>
  <si>
    <t>E. NUNES BEZERRA</t>
  </si>
  <si>
    <t>2010/000869</t>
  </si>
  <si>
    <t>2010/6640/500210</t>
  </si>
  <si>
    <t>E. R. DA SILVA SILVA &amp; CIA. LTDA - ME</t>
  </si>
  <si>
    <t>2009/000827</t>
  </si>
  <si>
    <t>2009/6670/500244</t>
  </si>
  <si>
    <t>ECI - EMP. INVEST. PART. EMPREEND.LTDA</t>
  </si>
  <si>
    <t>2010/000279</t>
  </si>
  <si>
    <t>2010/6420/500029</t>
  </si>
  <si>
    <t>ED CAR. DISTRIB. DE ACESS. VEICULOS</t>
  </si>
  <si>
    <t>2009/001733</t>
  </si>
  <si>
    <t>2009/6040/502890</t>
  </si>
  <si>
    <t>EDIMILSON PALMEIRA DE SOUZA</t>
  </si>
  <si>
    <t>2008/001891</t>
  </si>
  <si>
    <t>2009/7270/500439</t>
  </si>
  <si>
    <t>2009/002121</t>
  </si>
  <si>
    <t>2009/7270/500440</t>
  </si>
  <si>
    <t>EDMAR APARECIDO SUCCI</t>
  </si>
  <si>
    <t>2010/000577</t>
  </si>
  <si>
    <t>2010/6270/500160</t>
  </si>
  <si>
    <t>EDSON PEREIRA DA SILVA ARAGUAÇU ME</t>
  </si>
  <si>
    <t>2008/001911</t>
  </si>
  <si>
    <t>2008/6830/500338</t>
  </si>
  <si>
    <t>EDSON SCARCELI</t>
  </si>
  <si>
    <t>EDWARD DOS REIS CALÇADOS</t>
  </si>
  <si>
    <t>2009/001774</t>
  </si>
  <si>
    <t>2009/6420/500132</t>
  </si>
  <si>
    <t>2009/001775</t>
  </si>
  <si>
    <t>2009/6420/500133</t>
  </si>
  <si>
    <t>ELDIR QUEIROZ LYRA</t>
  </si>
  <si>
    <t>2010/001628</t>
  </si>
  <si>
    <t>2010/6040/502526</t>
  </si>
  <si>
    <t>Eletins Eletrificações do Tocantins Ltda.</t>
  </si>
  <si>
    <t>2010/000996</t>
  </si>
  <si>
    <t>2010/6710/500011</t>
  </si>
  <si>
    <t>ELETRONICA ARAGUAIA LTDA</t>
  </si>
  <si>
    <t>2010/000298</t>
  </si>
  <si>
    <t>2010/6040/500925</t>
  </si>
  <si>
    <t>ELIANE ALVES FERREIRA</t>
  </si>
  <si>
    <t>2010/000870</t>
  </si>
  <si>
    <t>2010/6680/500019</t>
  </si>
  <si>
    <t>ELIANE DE MOURA GUEDES</t>
  </si>
  <si>
    <t>2010/000997</t>
  </si>
  <si>
    <t>2010/6640/500297</t>
  </si>
  <si>
    <t>ELIANE SANTOS DE SOUZA A MINEIRA</t>
  </si>
  <si>
    <t>2010/000587</t>
  </si>
  <si>
    <t>2010/6270/500167</t>
  </si>
  <si>
    <t>ELIETE QUIRINO RODRIGUES</t>
  </si>
  <si>
    <t>2010/000998</t>
  </si>
  <si>
    <t>2010/6640/500298</t>
  </si>
  <si>
    <t>ELIVALDO BARBOSA MELO</t>
  </si>
  <si>
    <t>2010/001837</t>
  </si>
  <si>
    <t>2010/6830/500177</t>
  </si>
  <si>
    <t>ELIZABETH OLIVEIRA BENSABATH</t>
  </si>
  <si>
    <t>2010/000999</t>
  </si>
  <si>
    <t>2010/6640/500299</t>
  </si>
  <si>
    <t>ELIZANA R. MONTEIRO</t>
  </si>
  <si>
    <t>2009/001859</t>
  </si>
  <si>
    <t>2009/6700/500136</t>
  </si>
  <si>
    <t>2008/7120/500038</t>
  </si>
  <si>
    <t>ELIZEU BORGES DE ANDRADE - ME</t>
  </si>
  <si>
    <t>2009/6150/500078</t>
  </si>
  <si>
    <t>ELIZEU BORGES DE ANDRADE ME</t>
  </si>
  <si>
    <t>ELPIDIO F. DA MOTA</t>
  </si>
  <si>
    <t>2009/001720</t>
  </si>
  <si>
    <t>2009/6140/500829</t>
  </si>
  <si>
    <t>EMANUELLY PEREIRA DE ARAÚJO</t>
  </si>
  <si>
    <t>2009/001928</t>
  </si>
  <si>
    <t>2009/6700/500152</t>
  </si>
  <si>
    <t>EMERSON ALVES DOS SANTOS</t>
  </si>
  <si>
    <t>2009/001858</t>
  </si>
  <si>
    <t>2009/6980/500158</t>
  </si>
  <si>
    <t>EMPRESA BRAS. TELECOMUNICAÇÕES LTDA</t>
  </si>
  <si>
    <t>EMPRESA BRASILEIRA DE TELECOMUN. LTDA</t>
  </si>
  <si>
    <t xml:space="preserve">ENEAS SOUSA   VIANA                 </t>
  </si>
  <si>
    <t>2010/001019</t>
  </si>
  <si>
    <t>2010/6640/500317</t>
  </si>
  <si>
    <t>ENERBAT COM. IND. E ATAC. BATERIAS LTDA</t>
  </si>
  <si>
    <t>ENERBAT CON. IND. ATACADO BATERIAS LT</t>
  </si>
  <si>
    <t>ENGENHO CONSTRUÇÕES E ENGENH.</t>
  </si>
  <si>
    <t>2010/000871</t>
  </si>
  <si>
    <t>2010/6640/500211</t>
  </si>
  <si>
    <t>ENTRONCAMENTO COM. DERIV. PETR. LTD</t>
  </si>
  <si>
    <t>2010/6640/500042</t>
  </si>
  <si>
    <t>ENTRONCAMENTO COM. DERIV. PETRÓLEO L</t>
  </si>
  <si>
    <t>2010/002093</t>
  </si>
  <si>
    <t>2010/6640/500669</t>
  </si>
  <si>
    <t>2010/002091</t>
  </si>
  <si>
    <t>2010/6640/500667</t>
  </si>
  <si>
    <t>2010/002092</t>
  </si>
  <si>
    <t>2010/6640/500668</t>
  </si>
  <si>
    <t>Eqmáquinas Equipamentos e Máq. p/Const. Ltda.</t>
  </si>
  <si>
    <t>2010/001632</t>
  </si>
  <si>
    <t>2010/6040/502532</t>
  </si>
  <si>
    <t>ERASMO CARLOS FALCÃO FILHO</t>
  </si>
  <si>
    <t>2009/001946</t>
  </si>
  <si>
    <t>2009/6040/503156</t>
  </si>
  <si>
    <t>ERICO REAIS VIEIRA</t>
  </si>
  <si>
    <t>2010/001020</t>
  </si>
  <si>
    <t>2010/6640/500318</t>
  </si>
  <si>
    <t>EROVA FRANCO BORGES</t>
  </si>
  <si>
    <t>2007/005227</t>
  </si>
  <si>
    <t>2007/6890/500208</t>
  </si>
  <si>
    <t>2007/005228</t>
  </si>
  <si>
    <t>2007/6890/500209</t>
  </si>
  <si>
    <t>ERPEN E COELHO LTDA</t>
  </si>
  <si>
    <t>2010/000338</t>
  </si>
  <si>
    <t>2010/6040/501005</t>
  </si>
  <si>
    <t>Erpen e Coelho Ltda.</t>
  </si>
  <si>
    <t>ESPOLIO DE DIVINO VAZ</t>
  </si>
  <si>
    <t>2009/6880/500302</t>
  </si>
  <si>
    <t>ESTAÇÃO DA VERDURA COM. ATAC. LTDA</t>
  </si>
  <si>
    <t>2010/001000</t>
  </si>
  <si>
    <t>2010/6640/500300</t>
  </si>
  <si>
    <t>ESTRUTURAS DE AÇO ARAGUAIA LTDA</t>
  </si>
  <si>
    <t>2010/001701</t>
  </si>
  <si>
    <t>2010/6040/502595</t>
  </si>
  <si>
    <t>2010/001702</t>
  </si>
  <si>
    <t>2010/6040/502596</t>
  </si>
  <si>
    <t>2010/001699</t>
  </si>
  <si>
    <t>2010/6040/502587</t>
  </si>
  <si>
    <t>Eulamaria Pereira da Silva</t>
  </si>
  <si>
    <t>2010/000317</t>
  </si>
  <si>
    <t>2010/6040/500951</t>
  </si>
  <si>
    <t>EUVALDO CARMO ALMEIDA</t>
  </si>
  <si>
    <t>2010/000872</t>
  </si>
  <si>
    <t>2010/6640/500212</t>
  </si>
  <si>
    <t>EVANDRO LUIZ GUERRA</t>
  </si>
  <si>
    <t>2009/001210</t>
  </si>
  <si>
    <t>2009/6790/500001</t>
  </si>
  <si>
    <t>EXPRESSO VITORIA DO XINGU LTDA</t>
  </si>
  <si>
    <t>2010/001021</t>
  </si>
  <si>
    <t>2010/6640/500319</t>
  </si>
  <si>
    <t>Extimpalmas Com. de Equip. de Segurança Ltda.</t>
  </si>
  <si>
    <t>2010/001635</t>
  </si>
  <si>
    <t>2010/6040/502533</t>
  </si>
  <si>
    <t>F F E F SILVA</t>
  </si>
  <si>
    <t>2010/000261</t>
  </si>
  <si>
    <t>2010/6610/500013</t>
  </si>
  <si>
    <t>F J DE LIMA &amp; CIA. LTDA</t>
  </si>
  <si>
    <t>2008/7270/500359</t>
  </si>
  <si>
    <t xml:space="preserve">F J Vasconcelos Pereira Prod. Cerâmicos - ME </t>
  </si>
  <si>
    <t>2010/000491</t>
  </si>
  <si>
    <t>2010/6700/500047</t>
  </si>
  <si>
    <t>F MARCELINO NETO ME</t>
  </si>
  <si>
    <t>2009/001649</t>
  </si>
  <si>
    <t>2009/7270/500339</t>
  </si>
  <si>
    <t>F. A. FERREL GARCIA</t>
  </si>
  <si>
    <t>2010/001001</t>
  </si>
  <si>
    <t>2010/6640/500301</t>
  </si>
  <si>
    <t>F. B. DE ARAUJO</t>
  </si>
  <si>
    <t>2010/001060</t>
  </si>
  <si>
    <t>2010/6640/500357</t>
  </si>
  <si>
    <t>F. FL. E. F. SILVA</t>
  </si>
  <si>
    <t>2009/001879</t>
  </si>
  <si>
    <t>2009/6610/500039</t>
  </si>
  <si>
    <t>F. H. M PARENTE</t>
  </si>
  <si>
    <t>F. LIMA COELHO</t>
  </si>
  <si>
    <t>2010/000873</t>
  </si>
  <si>
    <t>2010/6690/500005</t>
  </si>
  <si>
    <t>F. N. DE BRITO - ME</t>
  </si>
  <si>
    <t>2010/001061</t>
  </si>
  <si>
    <t>2010/6640/500358</t>
  </si>
  <si>
    <t>F. N. SILVA</t>
  </si>
  <si>
    <t>2009/001562</t>
  </si>
  <si>
    <t>2009/6490/500141</t>
  </si>
  <si>
    <t>F. R. DA SILVA</t>
  </si>
  <si>
    <t>2010/000313</t>
  </si>
  <si>
    <t>2010/6040/500944</t>
  </si>
  <si>
    <t>FABIANO DA SILVA MILHOMEM</t>
  </si>
  <si>
    <t>2010/001267</t>
  </si>
  <si>
    <t>2010/6730/500001</t>
  </si>
  <si>
    <t>FABÍOLA DE OLIVEIRA LIMA</t>
  </si>
  <si>
    <t>2010/000742</t>
  </si>
  <si>
    <t>2010/6670/500226</t>
  </si>
  <si>
    <t>FABRÍCIA TIBUCHESKI RODRIGUES</t>
  </si>
  <si>
    <t>2010/000161</t>
  </si>
  <si>
    <t>2010/6640/500061</t>
  </si>
  <si>
    <t>2010/000162</t>
  </si>
  <si>
    <t>2010/6640/500062</t>
  </si>
  <si>
    <t>2010/000167</t>
  </si>
  <si>
    <t>2010/6640/500067</t>
  </si>
  <si>
    <t>2010/000163</t>
  </si>
  <si>
    <t>2010/6640/500063</t>
  </si>
  <si>
    <t>2010/000164</t>
  </si>
  <si>
    <t>2010/6640/500064</t>
  </si>
  <si>
    <t>2010/000160</t>
  </si>
  <si>
    <t>2010/6640/500060</t>
  </si>
  <si>
    <t>2010/000166</t>
  </si>
  <si>
    <t>2010/6640/500066</t>
  </si>
  <si>
    <t>2010/000159</t>
  </si>
  <si>
    <t>2010/6640/500059</t>
  </si>
  <si>
    <t>2010/000168</t>
  </si>
  <si>
    <t>2010/6640/500068</t>
  </si>
  <si>
    <t>2004/6270/500029</t>
  </si>
  <si>
    <t>FARIA &amp; FARIA LTDA</t>
  </si>
  <si>
    <t>2010/000343</t>
  </si>
  <si>
    <t>2010/6040/501010</t>
  </si>
  <si>
    <t>Faria &amp; Faria Ltda.</t>
  </si>
  <si>
    <t>FARMATINS COM. DE MEDICAMENTOS</t>
  </si>
  <si>
    <t>2010/001303</t>
  </si>
  <si>
    <t>2010/6040/502142</t>
  </si>
  <si>
    <t>FCAS SERVIÇOS DE ARQUIVOS INTELIGENTES</t>
  </si>
  <si>
    <t>2010/001637</t>
  </si>
  <si>
    <t>2010/6040/502535</t>
  </si>
  <si>
    <t>FENIX COMERCIO DE COSMÉTICOS LTDA</t>
  </si>
  <si>
    <t>2010/001638</t>
  </si>
  <si>
    <t>2010/6040/502536</t>
  </si>
  <si>
    <t>Ferdinan P. Pugas</t>
  </si>
  <si>
    <t>2010/001256</t>
  </si>
  <si>
    <t>2010/6040/502095</t>
  </si>
  <si>
    <t>FERNANDA S. R. SANTOS</t>
  </si>
  <si>
    <t>2010/000122</t>
  </si>
  <si>
    <t>2010/7270/500069</t>
  </si>
  <si>
    <t>2010/000004</t>
  </si>
  <si>
    <t>2010/7270/500008</t>
  </si>
  <si>
    <t>FERNANDES &amp; SATURNO LTDA</t>
  </si>
  <si>
    <t>2010/001181</t>
  </si>
  <si>
    <t>2010/6990/500200</t>
  </si>
  <si>
    <t>FERNANDO B DOS SANTOS O GOIANO</t>
  </si>
  <si>
    <t>2010/000386</t>
  </si>
  <si>
    <t>2010/6860/500402</t>
  </si>
  <si>
    <t>2010/000390</t>
  </si>
  <si>
    <t>2010/6860/500412</t>
  </si>
  <si>
    <t>2010/000392</t>
  </si>
  <si>
    <t>2010/6860/500413</t>
  </si>
  <si>
    <t>2010/001949</t>
  </si>
  <si>
    <t>2010/6860/500945</t>
  </si>
  <si>
    <t>FERNANDO B. DOS SANTOS O GOIANO</t>
  </si>
  <si>
    <t>2009/001191</t>
  </si>
  <si>
    <t>2009/6860/500917</t>
  </si>
  <si>
    <t>2009/001369</t>
  </si>
  <si>
    <t>2009/6860/501020</t>
  </si>
  <si>
    <t>2007/004669</t>
  </si>
  <si>
    <t>2007/6830/500477</t>
  </si>
  <si>
    <t>2010/000035</t>
  </si>
  <si>
    <t>2010/6830/500013</t>
  </si>
  <si>
    <t>2006/001061</t>
  </si>
  <si>
    <t>2006/6830/500128</t>
  </si>
  <si>
    <t>2010/001062</t>
  </si>
  <si>
    <t>2010/6640/500359</t>
  </si>
  <si>
    <t>Ferraz &amp; Gomes Ltda.</t>
  </si>
  <si>
    <t>2010/001639</t>
  </si>
  <si>
    <t>2010/6040/502537</t>
  </si>
  <si>
    <t>FERREIRA E MOREIRA LTDA</t>
  </si>
  <si>
    <t>2010/001640</t>
  </si>
  <si>
    <t>2010/6040/502538</t>
  </si>
  <si>
    <t>2009/001892</t>
  </si>
  <si>
    <t>2009/6610/500040</t>
  </si>
  <si>
    <t>2009/001904</t>
  </si>
  <si>
    <t>2009/6610/500043</t>
  </si>
  <si>
    <t>FLORICULTURA PAULISTA LTDA</t>
  </si>
  <si>
    <t>2010/000303</t>
  </si>
  <si>
    <t>2010/6040/500930</t>
  </si>
  <si>
    <t>FLORIEUNICE RODRIGUES BELTRÃO</t>
  </si>
  <si>
    <t>2010/000227</t>
  </si>
  <si>
    <t>2010/7160/500027</t>
  </si>
  <si>
    <t>2010/000229</t>
  </si>
  <si>
    <t>2010/7160/500029</t>
  </si>
  <si>
    <t>FONTE ELÉTRICA COM. MAT. CONSTR. LTDA</t>
  </si>
  <si>
    <t>2010/001063</t>
  </si>
  <si>
    <t>2010/6640/500360</t>
  </si>
  <si>
    <t>FOR T COMERCIO DE MOTOS LTDA</t>
  </si>
  <si>
    <t>2010/000702</t>
  </si>
  <si>
    <t>2010/6010/500301</t>
  </si>
  <si>
    <t>FORPEÇAS COM. DE PEÇAS AGRICOLAS</t>
  </si>
  <si>
    <t>2010/6850/500077</t>
  </si>
  <si>
    <t>2010/00109</t>
  </si>
  <si>
    <t>2010/6850/500076</t>
  </si>
  <si>
    <t>2010/6860/500171</t>
  </si>
  <si>
    <t>2010/000107</t>
  </si>
  <si>
    <t>2010/6850/500075</t>
  </si>
  <si>
    <t>FORTE COM. VAREJ. DE PEÇAS AGRIC.</t>
  </si>
  <si>
    <t>2010/000093</t>
  </si>
  <si>
    <t>2010/6140/5000107</t>
  </si>
  <si>
    <t>FORTE COMERCIO VAREJ. DE PEÇAS AGRI</t>
  </si>
  <si>
    <t>2010/6140/500107</t>
  </si>
  <si>
    <t>2010/001347</t>
  </si>
  <si>
    <t>2010/6140/500514</t>
  </si>
  <si>
    <t>2010/001374</t>
  </si>
  <si>
    <t>2010/6140/500518</t>
  </si>
  <si>
    <t>Forte Mil Com. de Prod. Automotivos Ltda.</t>
  </si>
  <si>
    <t>2010/001642</t>
  </si>
  <si>
    <t>2010/6040/502639</t>
  </si>
  <si>
    <t>FOTOLAB COM. DE PROD. FOTOG.LTDA</t>
  </si>
  <si>
    <t>2009/001974</t>
  </si>
  <si>
    <t>2009/7270/500400</t>
  </si>
  <si>
    <t>FRANCISCA MARLEIDE DA SILVA - ME</t>
  </si>
  <si>
    <t>2009/001840</t>
  </si>
  <si>
    <t>2009/6740/500061</t>
  </si>
  <si>
    <t>FRANCISCO DE OLIVEIRA LIMA</t>
  </si>
  <si>
    <t>2009/001832</t>
  </si>
  <si>
    <t>2009/6040/502998</t>
  </si>
  <si>
    <t>FRANCISCO DE SOUSA BRITO</t>
  </si>
  <si>
    <t>2009/00898</t>
  </si>
  <si>
    <t>2009/6700/500073</t>
  </si>
  <si>
    <t>FRASSETTO &amp; SOUZA LTDA</t>
  </si>
  <si>
    <t>2010/001850</t>
  </si>
  <si>
    <t>2010/6040/502776</t>
  </si>
  <si>
    <t>FRIBOISO IND. DE DERIV. DE CARNE LTDA</t>
  </si>
  <si>
    <t>2010/000264</t>
  </si>
  <si>
    <t>2010/6010/500159</t>
  </si>
  <si>
    <t>2010/000265</t>
  </si>
  <si>
    <t>2010/6010/500160</t>
  </si>
  <si>
    <t>2010/000266</t>
  </si>
  <si>
    <t>2010/6010/500161</t>
  </si>
  <si>
    <t>2009/001642</t>
  </si>
  <si>
    <t>2009/6710/500007</t>
  </si>
  <si>
    <t>2009/001643</t>
  </si>
  <si>
    <t>2009/6710/500008</t>
  </si>
  <si>
    <t>FRIGORÍFICO MARGEN LTDA</t>
  </si>
  <si>
    <t>2009/001061</t>
  </si>
  <si>
    <t>2009/6670/500304</t>
  </si>
  <si>
    <t>2009/001062</t>
  </si>
  <si>
    <t>2009/6670/500305</t>
  </si>
  <si>
    <t>2009/001063</t>
  </si>
  <si>
    <t>2009/6670/500306</t>
  </si>
  <si>
    <t>FUTURA CONSTRUTORA LTDA</t>
  </si>
  <si>
    <t>2010/001478</t>
  </si>
  <si>
    <t>2010/6620/500017</t>
  </si>
  <si>
    <t>G &amp; K Comércio de Produtos de Limpeza Ltda.</t>
  </si>
  <si>
    <t>2010/0001644</t>
  </si>
  <si>
    <t>2010/6040/502542</t>
  </si>
  <si>
    <t>G Lemos de Almeida</t>
  </si>
  <si>
    <t>2010/001064</t>
  </si>
  <si>
    <t>2010/6640/500361</t>
  </si>
  <si>
    <t>G M Lima Buffet</t>
  </si>
  <si>
    <t>2010/6040/501574</t>
  </si>
  <si>
    <t>G. JULIÃO DOS SANTOS</t>
  </si>
  <si>
    <t>2010/001314</t>
  </si>
  <si>
    <t>2010/6640/500502</t>
  </si>
  <si>
    <t xml:space="preserve">G. L. DOS SANTOS PEÇAS </t>
  </si>
  <si>
    <t>G. R. LOPES &amp; CIA. LTDA</t>
  </si>
  <si>
    <t>2010/000876</t>
  </si>
  <si>
    <t>2010/6640/500213</t>
  </si>
  <si>
    <t>G. R. PINHEIRA - ME</t>
  </si>
  <si>
    <t>2010/000544</t>
  </si>
  <si>
    <t>2010/6040/501576</t>
  </si>
  <si>
    <t xml:space="preserve">G. RODRIGUES DOS SANTOS </t>
  </si>
  <si>
    <t>2010/001620</t>
  </si>
  <si>
    <t>2010/6040/502518</t>
  </si>
  <si>
    <t xml:space="preserve">G. S. DE OLIVEIRA </t>
  </si>
  <si>
    <t>2010/001826</t>
  </si>
  <si>
    <t>20106040/502742</t>
  </si>
  <si>
    <t>GARRA EQUIPAMENTOS AUTOMOTIVOS</t>
  </si>
  <si>
    <t>2009/001335</t>
  </si>
  <si>
    <t>2009/6860/500999</t>
  </si>
  <si>
    <t>Gas Mania Comércio a Varejo de Gás Ltda. ME</t>
  </si>
  <si>
    <t>2010/001022</t>
  </si>
  <si>
    <t>2010/6640/500320</t>
  </si>
  <si>
    <t>GEOSERV SERV. DE GEOTECNIA E CONST</t>
  </si>
  <si>
    <t>2010/000111</t>
  </si>
  <si>
    <t>2010/6040/500444</t>
  </si>
  <si>
    <t>GEOVANI INACIO DE OLIVEIRA</t>
  </si>
  <si>
    <t>2010/001023</t>
  </si>
  <si>
    <t>2010/6640/500321</t>
  </si>
  <si>
    <t>2010/001188</t>
  </si>
  <si>
    <t>2010/7370500006</t>
  </si>
  <si>
    <t>GESIMAR FERREIRA DOS SANTOS</t>
  </si>
  <si>
    <t>2010/000798</t>
  </si>
  <si>
    <t>2010/7160/500081</t>
  </si>
  <si>
    <t>GFRAFICA E EDITORA SANTA RITA LTDA</t>
  </si>
  <si>
    <t>2010/001024</t>
  </si>
  <si>
    <t>2010/6640/500322</t>
  </si>
  <si>
    <t>GIBRAIL SILVERIO DASILVA</t>
  </si>
  <si>
    <t>2010/001065</t>
  </si>
  <si>
    <t>2010/6640/500362</t>
  </si>
  <si>
    <t>Gilmar Oliveira da Costa</t>
  </si>
  <si>
    <t>2010/001066</t>
  </si>
  <si>
    <t>2010/6710/500012</t>
  </si>
  <si>
    <t>GIRATUR SERVIÇOS DE TURISMO LTDA</t>
  </si>
  <si>
    <t>2010/000644</t>
  </si>
  <si>
    <t>2010/6040/501667</t>
  </si>
  <si>
    <t>GIRO AUTO PEÇAS LTDA</t>
  </si>
  <si>
    <t>2009/001280</t>
  </si>
  <si>
    <t>2009/6860/500964</t>
  </si>
  <si>
    <t>2009/001484</t>
  </si>
  <si>
    <t>2009/6860/501083</t>
  </si>
  <si>
    <t>2009/000578</t>
  </si>
  <si>
    <t>2009/6860/500465</t>
  </si>
  <si>
    <t>2010/000127</t>
  </si>
  <si>
    <t>2009/6860/500229</t>
  </si>
  <si>
    <t>GL DE MORAES E CIA. LTDA</t>
  </si>
  <si>
    <t>2010/6820/500008</t>
  </si>
  <si>
    <t>GLECI MARIA DAVID</t>
  </si>
  <si>
    <t>2010/001712</t>
  </si>
  <si>
    <t>2010/6040/502609</t>
  </si>
  <si>
    <t>GLOBAL EQUIP. P/AUTOMAÇÃO COM. LTD</t>
  </si>
  <si>
    <t>2010/001235</t>
  </si>
  <si>
    <t>2010/6640/500475</t>
  </si>
  <si>
    <t xml:space="preserve">GLOBAL LUX BRASIL </t>
  </si>
  <si>
    <t>2010/001713</t>
  </si>
  <si>
    <t>2010/6040/502610</t>
  </si>
  <si>
    <t>2010/6040/500296</t>
  </si>
  <si>
    <t>2010/6040/500212</t>
  </si>
  <si>
    <t>2010/6040/500211</t>
  </si>
  <si>
    <t>2010/6040/500210</t>
  </si>
  <si>
    <t>2009/6040/503439</t>
  </si>
  <si>
    <t>2009/6040/503355</t>
  </si>
  <si>
    <t>GOL TRANSPORTES AÉREOS S/A</t>
  </si>
  <si>
    <t>2010/000507</t>
  </si>
  <si>
    <t>2010/6040/501483</t>
  </si>
  <si>
    <t>GOMES ARAUJO LTDA</t>
  </si>
  <si>
    <t>2010/000817</t>
  </si>
  <si>
    <t>2010/6990/500185</t>
  </si>
  <si>
    <t>GRACIOSA IND. COM. DE SORVETES</t>
  </si>
  <si>
    <t>Gráfica Araguaia Ltda.</t>
  </si>
  <si>
    <t>2010/000578</t>
  </si>
  <si>
    <t>2010/6040/501600</t>
  </si>
  <si>
    <t>GRANAAL BENEF. E COM. DE FAR. SOJA</t>
  </si>
  <si>
    <t>2010/001067</t>
  </si>
  <si>
    <t>2010/6640/500363</t>
  </si>
  <si>
    <t>GRANIFORT ARTEFATOS DE CIMENTOS</t>
  </si>
  <si>
    <t>2010/00051</t>
  </si>
  <si>
    <t>2010/6860/500075</t>
  </si>
  <si>
    <t>GRANOL IND. COM. E EXPORTAÇÃO LTDA</t>
  </si>
  <si>
    <t>2007/001003</t>
  </si>
  <si>
    <t>2007/6890/500041</t>
  </si>
  <si>
    <t>GRAN-PISOS COM. DE MATERIAIS CONST.</t>
  </si>
  <si>
    <t>2009/002024</t>
  </si>
  <si>
    <t>2009/6640/500646</t>
  </si>
  <si>
    <t>GUARUMOTO COM. PEÇAS MOTOC. LTDA</t>
  </si>
  <si>
    <t>2010/000457</t>
  </si>
  <si>
    <t>2010/6860/500473</t>
  </si>
  <si>
    <t>2009/6860/501398</t>
  </si>
  <si>
    <t>GUINESS JÓIAS LTDA</t>
  </si>
  <si>
    <t>2010/001716</t>
  </si>
  <si>
    <t>2010/6040/502613</t>
  </si>
  <si>
    <t>GUIOMAR RAMOS DOS SANTOS</t>
  </si>
  <si>
    <t>2009/002972</t>
  </si>
  <si>
    <t>2009/6140/005057</t>
  </si>
  <si>
    <t>GURUFER IND. COM DE PROD. SIDERURG.</t>
  </si>
  <si>
    <t>2010/000106</t>
  </si>
  <si>
    <t>2010.6040/500441</t>
  </si>
  <si>
    <t>GURUMAQUINAS GURUPI MAQ. AGRIC.</t>
  </si>
  <si>
    <t>GURUPI EDITORIAIS E PAPEIS LTDA</t>
  </si>
  <si>
    <t>2010/000410</t>
  </si>
  <si>
    <t>2010/6040/501124</t>
  </si>
  <si>
    <t>GYANG COSMÉTICOS &amp; PERFUMARIA LTDA</t>
  </si>
  <si>
    <t>2010/000342</t>
  </si>
  <si>
    <t>2010/6040/501009</t>
  </si>
  <si>
    <t>H B COMÉRCIO DE PNEUS LTDA</t>
  </si>
  <si>
    <t>2010/001068</t>
  </si>
  <si>
    <t>2010/6640/500364</t>
  </si>
  <si>
    <t>H P dos Santos O Goiano</t>
  </si>
  <si>
    <t>2010/001069</t>
  </si>
  <si>
    <t>2010/7320/500000</t>
  </si>
  <si>
    <t>H. A. DE OLIVEIRA</t>
  </si>
  <si>
    <t>2010/001622</t>
  </si>
  <si>
    <t>2010/6040/502520</t>
  </si>
  <si>
    <t>HANDYARA COM. E REPRES.MAT.CONST.</t>
  </si>
  <si>
    <t>2009/001662</t>
  </si>
  <si>
    <t>2009/6040/502770</t>
  </si>
  <si>
    <t>HÉLIOS COM. DE MOVEIS E ELETRODOM.</t>
  </si>
  <si>
    <t>2010/001309</t>
  </si>
  <si>
    <t>2010/6010/500393</t>
  </si>
  <si>
    <t>HENRIQUE EDUARDO DA SILVA JÚNIOR</t>
  </si>
  <si>
    <t>2010/000262</t>
  </si>
  <si>
    <t>2010/6420/500027</t>
  </si>
  <si>
    <t>Hertz Ward de Oliveira Júnior &amp; Cia. Ltda. ME</t>
  </si>
  <si>
    <t>2010/000541</t>
  </si>
  <si>
    <t>2010/6040/501573</t>
  </si>
  <si>
    <t>HIDRAULICA NK LTDA</t>
  </si>
  <si>
    <t>2010/001718</t>
  </si>
  <si>
    <t>2010/6040/502615</t>
  </si>
  <si>
    <t>Hiperdiesel Serv. Bombas Injetoras Ltda. ME</t>
  </si>
  <si>
    <t>2010/000646</t>
  </si>
  <si>
    <t>2010/6040/501669</t>
  </si>
  <si>
    <t>2008/6040/502725</t>
  </si>
  <si>
    <t>2010/002065</t>
  </si>
  <si>
    <t>2010/6040/503515</t>
  </si>
  <si>
    <t>HOSPTECH COM. DE EQUIP. MEDICO-HOSP LT</t>
  </si>
  <si>
    <t>2009/6040/502710</t>
  </si>
  <si>
    <t>2009/6040/502713</t>
  </si>
  <si>
    <t>2009/6040/502709</t>
  </si>
  <si>
    <t>2009/6040/502701</t>
  </si>
  <si>
    <t>2009/6040/502708</t>
  </si>
  <si>
    <t>2009/6040/502703</t>
  </si>
  <si>
    <t>2009/6040/502688</t>
  </si>
  <si>
    <t>2009/6040/502706</t>
  </si>
  <si>
    <t>2009/6040/502685</t>
  </si>
  <si>
    <t>2009/6040/502705</t>
  </si>
  <si>
    <t>2009/6040/502686</t>
  </si>
  <si>
    <t>2009/6040/502702</t>
  </si>
  <si>
    <t>2009/6040/502711</t>
  </si>
  <si>
    <t>2009/6040/502700</t>
  </si>
  <si>
    <t>2009/6040/502704</t>
  </si>
  <si>
    <t>2009/6040/502712</t>
  </si>
  <si>
    <t>2009/6040/502707</t>
  </si>
  <si>
    <t>HOSPTECH COM. EQUIP. MÉDICO-HOSP. LTDA</t>
  </si>
  <si>
    <t>HOTEL SERRA VERDE CHURRASC. E TUR.</t>
  </si>
  <si>
    <t>2010/000877</t>
  </si>
  <si>
    <t>2010/6750/500000</t>
  </si>
  <si>
    <t>HP DISTRIBUIDORA DE BEBIDAS LTDA</t>
  </si>
  <si>
    <t>2009/001848</t>
  </si>
  <si>
    <t>2009/6420/500143</t>
  </si>
  <si>
    <t>I G CONSTRUÇÕES LTDA</t>
  </si>
  <si>
    <t>2010/001672</t>
  </si>
  <si>
    <t>2010/6900/500049</t>
  </si>
  <si>
    <t>I. dos Santos Nascimento</t>
  </si>
  <si>
    <t>2010/000508</t>
  </si>
  <si>
    <t>2010/6040/501484</t>
  </si>
  <si>
    <t>IDALINA DE SOUSA ASSIS ME</t>
  </si>
  <si>
    <t>2010/000745</t>
  </si>
  <si>
    <t>2010/6670/500228</t>
  </si>
  <si>
    <t>IGOR DE OLIVEIRA FREITAS</t>
  </si>
  <si>
    <t>2010/001860</t>
  </si>
  <si>
    <t>2010/6420/500102</t>
  </si>
  <si>
    <t>2010/001858</t>
  </si>
  <si>
    <t>2010/6420/500100</t>
  </si>
  <si>
    <t>2010/001859</t>
  </si>
  <si>
    <t>2010/6420/500101</t>
  </si>
  <si>
    <t>ILDA JARDIM DA SILVA</t>
  </si>
  <si>
    <t>2010/000471</t>
  </si>
  <si>
    <t>2010/6650/500049</t>
  </si>
  <si>
    <t>ILZA MARIA MARTINS DA SILVA</t>
  </si>
  <si>
    <t>2009/001303</t>
  </si>
  <si>
    <t>2009/6740/500042</t>
  </si>
  <si>
    <t>IMAR DIAS LOPES</t>
  </si>
  <si>
    <t>2009/000705</t>
  </si>
  <si>
    <t>2009/6980/500073</t>
  </si>
  <si>
    <t>IMPACTO AGRÍCOLA LTDA</t>
  </si>
  <si>
    <t>2009/001833</t>
  </si>
  <si>
    <t>2009/6190/500238</t>
  </si>
  <si>
    <t xml:space="preserve">IMPERADOR AGRO INDUSTRIAL DE CEREAIS </t>
  </si>
  <si>
    <t>2010/001328</t>
  </si>
  <si>
    <t>2010/6010/500397</t>
  </si>
  <si>
    <t>Impercia Palmas Atacadista Ltda. - ME</t>
  </si>
  <si>
    <t>2010/001720</t>
  </si>
  <si>
    <t>2010/6040/502617</t>
  </si>
  <si>
    <t>IMPÉRIO JUNTAS IND. COM. DE JUNTAS LTDA</t>
  </si>
  <si>
    <t>2010/000400</t>
  </si>
  <si>
    <t>2010/6640/500146</t>
  </si>
  <si>
    <t>INA SAT COM. DE ELETRO ELETRONICO</t>
  </si>
  <si>
    <t>2010/001070</t>
  </si>
  <si>
    <t>2010/6640/500365</t>
  </si>
  <si>
    <t>IND. COM. DE BRITAS NORTE LTDA</t>
  </si>
  <si>
    <t>2010/000878</t>
  </si>
  <si>
    <t>IND. DE ALIMENTOS RODRICHESKI LTDA</t>
  </si>
  <si>
    <t>2009/002100</t>
  </si>
  <si>
    <t>2009/6640/500701</t>
  </si>
  <si>
    <t>2009/002102</t>
  </si>
  <si>
    <t>2009/6640/500703</t>
  </si>
  <si>
    <t>2009/002101</t>
  </si>
  <si>
    <t>2009/6640/500702</t>
  </si>
  <si>
    <t>IND. E COM. DE CARNES BOI SUL LTDA</t>
  </si>
  <si>
    <t>IND. E COM. DE DOCES E BALAS COLIBRI</t>
  </si>
  <si>
    <t>2010/001025</t>
  </si>
  <si>
    <t>2010/6640/500323</t>
  </si>
  <si>
    <t>2009/001393</t>
  </si>
  <si>
    <t>2009/6650/500085</t>
  </si>
  <si>
    <t>2009/001507</t>
  </si>
  <si>
    <t>2009/6650/500096</t>
  </si>
  <si>
    <t>IND. E COM. DE LATICÍNIOS PARANÃ LTDA</t>
  </si>
  <si>
    <t>IND. E COM. DE LATICINIOS PARANA LTDA'</t>
  </si>
  <si>
    <t>2009/001730</t>
  </si>
  <si>
    <t>2009/6880/500287</t>
  </si>
  <si>
    <t>IND. GRÁFICA, EDITORA PRIMAPRES LTDA</t>
  </si>
  <si>
    <t>2010/001721</t>
  </si>
  <si>
    <t>2010/6040/502618</t>
  </si>
  <si>
    <t>Indusflora Produtos Florestais Ltda.</t>
  </si>
  <si>
    <t>2010/001071</t>
  </si>
  <si>
    <t>2010/7320/500001</t>
  </si>
  <si>
    <t>INDÚSTRIA DE CONCRETO PREMO NORTE LT</t>
  </si>
  <si>
    <t>2010/001072</t>
  </si>
  <si>
    <t>2010/6640/500366</t>
  </si>
  <si>
    <t>INÊS SOUSA CRUZ</t>
  </si>
  <si>
    <t>2010/000024</t>
  </si>
  <si>
    <t>2010/6430/500014</t>
  </si>
  <si>
    <t>INFFINITY MODAS CONFECÇÕES LTDA</t>
  </si>
  <si>
    <t>2010/001074</t>
  </si>
  <si>
    <t>2010/6640/500368</t>
  </si>
  <si>
    <t>Infinity Telecom Com. Prod. p/Telecom. Ltda. ME</t>
  </si>
  <si>
    <t>2010/000378</t>
  </si>
  <si>
    <t>2010/6040/501055</t>
  </si>
  <si>
    <t>INFRACON INFRAESTRUT. ENGENH.CONST</t>
  </si>
  <si>
    <t>2009/001367</t>
  </si>
  <si>
    <t>2009/6040/502358</t>
  </si>
  <si>
    <t>2009/001368</t>
  </si>
  <si>
    <t>2009/6040/502359</t>
  </si>
  <si>
    <t>INSTITUTO ECOLOGICO DE PALMAS</t>
  </si>
  <si>
    <t>2010/000146</t>
  </si>
  <si>
    <t>2010/6040/500508</t>
  </si>
  <si>
    <t>2010/000147</t>
  </si>
  <si>
    <t>2010/6040/500509</t>
  </si>
  <si>
    <t>2010/000148</t>
  </si>
  <si>
    <t>2010/6040/500510</t>
  </si>
  <si>
    <t>IRAILDES ALVES DOS SANTOS FERREIRA</t>
  </si>
  <si>
    <t>2009/001886</t>
  </si>
  <si>
    <t>2009/6700/500145</t>
  </si>
  <si>
    <t>2010/6040/501164</t>
  </si>
  <si>
    <t>2010/000806</t>
  </si>
  <si>
    <t>2010/6040/501846</t>
  </si>
  <si>
    <t>IRISVAN SANTOS MENDES E CIA. LTDA</t>
  </si>
  <si>
    <t>2010/00879</t>
  </si>
  <si>
    <t>2010/6640/500215</t>
  </si>
  <si>
    <t>IRMÃOS SIQUEIRA LTDA</t>
  </si>
  <si>
    <t>2010/000451</t>
  </si>
  <si>
    <t>2010/6010/500224</t>
  </si>
  <si>
    <t>IRMAOS VERONEZE LTDA</t>
  </si>
  <si>
    <t>2010/001838</t>
  </si>
  <si>
    <t>2010/6640/500550</t>
  </si>
  <si>
    <t>2010/001839</t>
  </si>
  <si>
    <t>2010/6640/500551</t>
  </si>
  <si>
    <t>2010/001841</t>
  </si>
  <si>
    <t>2010/6640/500552</t>
  </si>
  <si>
    <t>2010/001842</t>
  </si>
  <si>
    <t>2010/6640/500553</t>
  </si>
  <si>
    <t>2010/001843</t>
  </si>
  <si>
    <t>2010/6640/500554</t>
  </si>
  <si>
    <t>2010/001844</t>
  </si>
  <si>
    <t>2010/6640/500555</t>
  </si>
  <si>
    <t>2010/001845</t>
  </si>
  <si>
    <t>2010/6640/500556</t>
  </si>
  <si>
    <t>ISAAC COELHO DE SOUSA</t>
  </si>
  <si>
    <t>2010/000880</t>
  </si>
  <si>
    <t>2010/6750/500001</t>
  </si>
  <si>
    <t>ISABELLA ALMEIDA SÁ</t>
  </si>
  <si>
    <t>2010/001722</t>
  </si>
  <si>
    <t>2010/6040/502619</t>
  </si>
  <si>
    <t>ISAFRAN DIAS BARBOSA</t>
  </si>
  <si>
    <t>2010/001075</t>
  </si>
  <si>
    <t>2010/6640/500369</t>
  </si>
  <si>
    <t>ISAQUIEL COSTA DE SOUSA</t>
  </si>
  <si>
    <t>2010/001076</t>
  </si>
  <si>
    <t>2010/6750/500011</t>
  </si>
  <si>
    <t>2010/001077</t>
  </si>
  <si>
    <t>2010/6640/500370</t>
  </si>
  <si>
    <t>ISSO COMERCIO DE AUTO PEÇAS LTDA</t>
  </si>
  <si>
    <t>2009/001712</t>
  </si>
  <si>
    <t>2009/6040/502846</t>
  </si>
  <si>
    <t>ISSO COMÉRCIO DE AUTO PEÇAS LTDA</t>
  </si>
  <si>
    <t>2009/001711</t>
  </si>
  <si>
    <t>2009/6040/502845</t>
  </si>
  <si>
    <t>2009/000701</t>
  </si>
  <si>
    <t>2009/6040/501191</t>
  </si>
  <si>
    <t>2009/001706</t>
  </si>
  <si>
    <t>2009/6040/502835</t>
  </si>
  <si>
    <t>ITAPISSUMA S/A</t>
  </si>
  <si>
    <t>2010/000703</t>
  </si>
  <si>
    <t>2010/6040/501749</t>
  </si>
  <si>
    <t>2010/6040/501750</t>
  </si>
  <si>
    <t>IVAN T. GONÇALVES</t>
  </si>
  <si>
    <t>2010/001026</t>
  </si>
  <si>
    <t>2010/6640/500324</t>
  </si>
  <si>
    <t>IZABEL DIAS LOPES</t>
  </si>
  <si>
    <t>2010/001078</t>
  </si>
  <si>
    <t>2010/6640/500372</t>
  </si>
  <si>
    <t>J A PIRES &amp; FILHOS LTDA</t>
  </si>
  <si>
    <t>2010/002020</t>
  </si>
  <si>
    <t>2010/6010/500675</t>
  </si>
  <si>
    <t>2010/002022</t>
  </si>
  <si>
    <t>2010/6010/500676</t>
  </si>
  <si>
    <t>2010/002024</t>
  </si>
  <si>
    <t>2010/6010/500678</t>
  </si>
  <si>
    <t>2010/002025</t>
  </si>
  <si>
    <t>2010/6010/500679</t>
  </si>
  <si>
    <t>2010/002023</t>
  </si>
  <si>
    <t>2010/6010/500677</t>
  </si>
  <si>
    <t>J C ARAÚJO</t>
  </si>
  <si>
    <t>2010/000738</t>
  </si>
  <si>
    <t>2010/6670/500224</t>
  </si>
  <si>
    <t>2010/000740</t>
  </si>
  <si>
    <t>2010/6670/500225</t>
  </si>
  <si>
    <t>2010/000881</t>
  </si>
  <si>
    <t>2010/6640/500216</t>
  </si>
  <si>
    <t>J D TAVEIRA DISTRIBUIDORA</t>
  </si>
  <si>
    <t>2010/001080</t>
  </si>
  <si>
    <t>2010/6640/500374</t>
  </si>
  <si>
    <t>J E MARTINS JÚNIOR</t>
  </si>
  <si>
    <t>2010/001081</t>
  </si>
  <si>
    <t>2010/6640/500375</t>
  </si>
  <si>
    <t>J F A DE OLIVEIRA &amp; CIA. LTDA</t>
  </si>
  <si>
    <t>2010/001413</t>
  </si>
  <si>
    <t>2010/7270/500317</t>
  </si>
  <si>
    <t>J Guimarães Distribuidora Ltda.</t>
  </si>
  <si>
    <t>2010/001794</t>
  </si>
  <si>
    <t>2010/6040/502711</t>
  </si>
  <si>
    <t>J I MACHADO</t>
  </si>
  <si>
    <t>2010/000799</t>
  </si>
  <si>
    <t>2010/6040/501837</t>
  </si>
  <si>
    <t>J M DA COSTA</t>
  </si>
  <si>
    <t>2010/000883</t>
  </si>
  <si>
    <t>2010/6640/500218</t>
  </si>
  <si>
    <t>J M DA SILVA VIEGAS</t>
  </si>
  <si>
    <t>2010/001082</t>
  </si>
  <si>
    <t>2010/6640/500376</t>
  </si>
  <si>
    <t>J N Cintra</t>
  </si>
  <si>
    <t>2010/000531</t>
  </si>
  <si>
    <t>2010/6040/501556</t>
  </si>
  <si>
    <t>J S DOS SANTOS JÚNIOR COMÉRCIO - ME</t>
  </si>
  <si>
    <t>2010/001085</t>
  </si>
  <si>
    <t>2010/6680/500025</t>
  </si>
  <si>
    <t>J S dos Santos Júnior Comércio - ME</t>
  </si>
  <si>
    <t>2010/6640/500275</t>
  </si>
  <si>
    <t>J S DOS SANTOS JUNIOR COMÉRCIO ME</t>
  </si>
  <si>
    <t>J S MARCENARIA LTDA</t>
  </si>
  <si>
    <t>2009/000934</t>
  </si>
  <si>
    <t>2009/6990/500183</t>
  </si>
  <si>
    <t>J W B Mendonça ME</t>
  </si>
  <si>
    <t>2010/001087</t>
  </si>
  <si>
    <t>2010/6640/500378</t>
  </si>
  <si>
    <t>J. A. A. GODINHO</t>
  </si>
  <si>
    <t>2010/000885</t>
  </si>
  <si>
    <t>2010/6640/500220</t>
  </si>
  <si>
    <t>J. A. R. DE SOUSA</t>
  </si>
  <si>
    <t>2010/001088</t>
  </si>
  <si>
    <t>2010/6640/500379</t>
  </si>
  <si>
    <t>J. BALDUINO DOS SANTOS</t>
  </si>
  <si>
    <t>2010/001089</t>
  </si>
  <si>
    <t>2010/6640/500380</t>
  </si>
  <si>
    <t>J. C. DOS SANTOS PALHARES</t>
  </si>
  <si>
    <t>2010/000882</t>
  </si>
  <si>
    <t>2010/640/500217</t>
  </si>
  <si>
    <t xml:space="preserve">J. C. REGO COMERCIO </t>
  </si>
  <si>
    <t>2010/001079</t>
  </si>
  <si>
    <t>2010/6640/500373</t>
  </si>
  <si>
    <t>J. CATABRIGA COMERCIO</t>
  </si>
  <si>
    <t>2010/000414</t>
  </si>
  <si>
    <t>2010/6140/500333</t>
  </si>
  <si>
    <t>J. COM. DE ACESSORIOS P/VEICULOS</t>
  </si>
  <si>
    <t>2009/001661</t>
  </si>
  <si>
    <t>2009/6040/502769</t>
  </si>
  <si>
    <t>J. D. DE ABREU</t>
  </si>
  <si>
    <t>2010/001028</t>
  </si>
  <si>
    <t>2010/6640/500326</t>
  </si>
  <si>
    <t>J. D'ARC FERREIRA</t>
  </si>
  <si>
    <t>2010/001090</t>
  </si>
  <si>
    <t>2010/6640/500381</t>
  </si>
  <si>
    <t>J. DOS S. MATOS</t>
  </si>
  <si>
    <t>2009/001841</t>
  </si>
  <si>
    <t>2009/6740/500062</t>
  </si>
  <si>
    <t>J. F. JARDIM MARTINS</t>
  </si>
  <si>
    <t>2010/001091</t>
  </si>
  <si>
    <t>2010/6640/500382</t>
  </si>
  <si>
    <t>J. GUILHERMES CAMPOS</t>
  </si>
  <si>
    <t>2010/001094</t>
  </si>
  <si>
    <t>2010/6640/500383</t>
  </si>
  <si>
    <t>J. IVONALDO DA SILVA - ME</t>
  </si>
  <si>
    <t>2010/001096</t>
  </si>
  <si>
    <t>2010/6640/500384</t>
  </si>
  <si>
    <t>J. J. ALMEIDA E CIA LTDA</t>
  </si>
  <si>
    <t>2010/001724</t>
  </si>
  <si>
    <t>2010/6040/502621</t>
  </si>
  <si>
    <t>J. M. Duarte</t>
  </si>
  <si>
    <t>2010/000509</t>
  </si>
  <si>
    <t>2010/6040/501485</t>
  </si>
  <si>
    <t>J. N. COMERCIO DE MÓVEIS LTDA</t>
  </si>
  <si>
    <t>2010/6140/500556</t>
  </si>
  <si>
    <t>J. O . DOS SANTOS JUNIOR</t>
  </si>
  <si>
    <t>2010/001083</t>
  </si>
  <si>
    <t>2010/6640/500377</t>
  </si>
  <si>
    <t>J. P. S. CIRQUEIRA</t>
  </si>
  <si>
    <t>2010/000884</t>
  </si>
  <si>
    <t>2010/6640/500219</t>
  </si>
  <si>
    <t>J. S. GESSO &amp; CONSTRUTORA LTDA</t>
  </si>
  <si>
    <t>2010/001027</t>
  </si>
  <si>
    <t>2010/6640/500325</t>
  </si>
  <si>
    <t>J. V. SOUZA &amp; CIA. LTDA</t>
  </si>
  <si>
    <t>2010/001097</t>
  </si>
  <si>
    <t>2010/6640/500385</t>
  </si>
  <si>
    <t>JAIR FERNANDES MOTA - ME</t>
  </si>
  <si>
    <t>2010/000887</t>
  </si>
  <si>
    <t>JALAPÃO FILTROS E LUBRIFICANTES LTDA</t>
  </si>
  <si>
    <t>2010/001725</t>
  </si>
  <si>
    <t>2010/6040/502622</t>
  </si>
  <si>
    <t>JANIO TELES GUEDES</t>
  </si>
  <si>
    <t>2010/001346</t>
  </si>
  <si>
    <t>2010/6880/500170</t>
  </si>
  <si>
    <t>JEFTHER GOMES DE M. OLIVEIRA &amp; CIA. LTDA</t>
  </si>
  <si>
    <t>2010/000744</t>
  </si>
  <si>
    <t>2010/6670/500227</t>
  </si>
  <si>
    <t>JM COM. DE COMPUTADORES E SUPLEM.</t>
  </si>
  <si>
    <t>2009/001808</t>
  </si>
  <si>
    <t>2009/6740/500063</t>
  </si>
  <si>
    <t>2009/001806</t>
  </si>
  <si>
    <t xml:space="preserve">JOANA D'ARC DE OLIVEIRA </t>
  </si>
  <si>
    <t>2010/000310</t>
  </si>
  <si>
    <t>2010/6040/500937</t>
  </si>
  <si>
    <t>2009/001726</t>
  </si>
  <si>
    <t>2009/6300/500078</t>
  </si>
  <si>
    <t>2009/001800</t>
  </si>
  <si>
    <t>2009/6300/500085</t>
  </si>
  <si>
    <t>JOAO BATISTA NEVES DE OLIVEIRA</t>
  </si>
  <si>
    <t>2010/001337</t>
  </si>
  <si>
    <t>2010/6880/500164</t>
  </si>
  <si>
    <t>JOÃO DE DEUS ALVES DE SOUSA</t>
  </si>
  <si>
    <t>2010/001727</t>
  </si>
  <si>
    <t>2010/6040/502624</t>
  </si>
  <si>
    <t>JOAO DE DEUS SILV - O PIAUIENSE</t>
  </si>
  <si>
    <t>2010/001300</t>
  </si>
  <si>
    <t>2010/6510/500019</t>
  </si>
  <si>
    <t>2009/6510/500018</t>
  </si>
  <si>
    <t>JOÃO DOMINGOS DA SILVA ME</t>
  </si>
  <si>
    <t>2010/000133</t>
  </si>
  <si>
    <t>2010/6040/500489</t>
  </si>
  <si>
    <t>JOÃO FERREIRA SILVA</t>
  </si>
  <si>
    <t>JOÃO GONÇALVES DE CAMPOS</t>
  </si>
  <si>
    <t>2009/001972</t>
  </si>
  <si>
    <t>2009/6820/500295</t>
  </si>
  <si>
    <t>2009/001973</t>
  </si>
  <si>
    <t>2009/6820/500296</t>
  </si>
  <si>
    <t>João Ribeiro da Silva</t>
  </si>
  <si>
    <t>2010/001098</t>
  </si>
  <si>
    <t>2010/6720/500004</t>
  </si>
  <si>
    <t>João Silva Cabral Bacabal ME</t>
  </si>
  <si>
    <t>2010/000888</t>
  </si>
  <si>
    <t>2010/6640/500221</t>
  </si>
  <si>
    <t>JOAQUIM FALCÃO ESPÍRITO SANTO</t>
  </si>
  <si>
    <t>2010/001904</t>
  </si>
  <si>
    <t>2010/6500/500126</t>
  </si>
  <si>
    <t>JOAQUIM FERNANDE DE DEUS</t>
  </si>
  <si>
    <t>2009/001901</t>
  </si>
  <si>
    <t>2009/7120/500034</t>
  </si>
  <si>
    <t>JONAS EDSON SIQUEIRA LIMA</t>
  </si>
  <si>
    <t>2010/000336</t>
  </si>
  <si>
    <t>2010/6040/501003</t>
  </si>
  <si>
    <t>Jonas Edson Siqueira Lima</t>
  </si>
  <si>
    <t>JORNEIS OLIVEIRA DE LIMA</t>
  </si>
  <si>
    <t>2009/001116</t>
  </si>
  <si>
    <t>2009/6040/501952</t>
  </si>
  <si>
    <t>JOSÉ ANTÔNIO GONÇALVES DA COSTA</t>
  </si>
  <si>
    <t>2009/000931</t>
  </si>
  <si>
    <t>2009/7230/500044</t>
  </si>
  <si>
    <t>JOSE BARBOSA ALVES</t>
  </si>
  <si>
    <t>2010/001099</t>
  </si>
  <si>
    <t>2010/6640/500386</t>
  </si>
  <si>
    <t>JOSE BATISTA DA SILVA - CONSTRUÇÕES</t>
  </si>
  <si>
    <t>2010/001619</t>
  </si>
  <si>
    <t>2010/6040/502517</t>
  </si>
  <si>
    <t>JOSÉ CAMPO DE SOUSA</t>
  </si>
  <si>
    <t>2009/001438</t>
  </si>
  <si>
    <t>2009/6040/502431</t>
  </si>
  <si>
    <t>JOSÉ COELHO DE SOUZA</t>
  </si>
  <si>
    <t>2010/000469</t>
  </si>
  <si>
    <t>2010/6890/50070</t>
  </si>
  <si>
    <t>JOSÉ DA SILVA REZENDE - O GOIANO</t>
  </si>
  <si>
    <t>2010/001100</t>
  </si>
  <si>
    <t>2010/6640/500387</t>
  </si>
  <si>
    <t>2010/001101</t>
  </si>
  <si>
    <t>2010/6640/500388</t>
  </si>
  <si>
    <t>JOSE DE RIBAMAR CHAVES DA SILVA</t>
  </si>
  <si>
    <t>2010/001728</t>
  </si>
  <si>
    <t>2010/6040/502625</t>
  </si>
  <si>
    <t>JOSÉ ELIAS MENDONÇA</t>
  </si>
  <si>
    <t>2010/000889</t>
  </si>
  <si>
    <t>2010/6640/500222</t>
  </si>
  <si>
    <t>2010/7340/500000</t>
  </si>
  <si>
    <t>JOSE GOMES VERA</t>
  </si>
  <si>
    <t>2010/000558</t>
  </si>
  <si>
    <t>2010/6270/500157</t>
  </si>
  <si>
    <t xml:space="preserve">JOSÉ IONES SOARES DA CRUZ </t>
  </si>
  <si>
    <t>2010/000890</t>
  </si>
  <si>
    <t>2010/6750/500002</t>
  </si>
  <si>
    <t>JOSÉ LOURIVAL MORAIS</t>
  </si>
  <si>
    <t>2010/000185</t>
  </si>
  <si>
    <t>2010/6640/500079</t>
  </si>
  <si>
    <t>2010/000416</t>
  </si>
  <si>
    <t>2010/6640/500150</t>
  </si>
  <si>
    <t>JOSÉ RIBAMAR DO NASCIMENTO</t>
  </si>
  <si>
    <t>2010/002103</t>
  </si>
  <si>
    <t>2010/7000/500170</t>
  </si>
  <si>
    <t>JOSEFA MARIA DA VERA</t>
  </si>
  <si>
    <t>2010/000285</t>
  </si>
  <si>
    <t>2010/6700/500027</t>
  </si>
  <si>
    <t>JOSEFA MARIA DE VERA</t>
  </si>
  <si>
    <t>JOSEVALDO S. DOS SANTOS</t>
  </si>
  <si>
    <t>2010/000361</t>
  </si>
  <si>
    <t>2010/6430/500105</t>
  </si>
  <si>
    <t>2010/000375</t>
  </si>
  <si>
    <t>2010/6430/500113</t>
  </si>
  <si>
    <t>2010/000360</t>
  </si>
  <si>
    <t>2010/6430/500104</t>
  </si>
  <si>
    <t>2010/000374</t>
  </si>
  <si>
    <t>2010/6430/500112</t>
  </si>
  <si>
    <t>2010/000364</t>
  </si>
  <si>
    <t>2010/6430/500106</t>
  </si>
  <si>
    <t>JOSIAS ROCHA RODRIGUES</t>
  </si>
  <si>
    <t>2009/001793</t>
  </si>
  <si>
    <t>2009/7030/500077</t>
  </si>
  <si>
    <t>JPA DISTR. PEÇAS AUTOMOTIVAS LTDA</t>
  </si>
  <si>
    <t>2009/6040/502761</t>
  </si>
  <si>
    <t>JR COMERCIO DE TINTAS LTDA</t>
  </si>
  <si>
    <t>2010/001664</t>
  </si>
  <si>
    <t>2010/6640/500537</t>
  </si>
  <si>
    <t>JRM EMPREENDIMENTOS E CONSTRUÇÕES L</t>
  </si>
  <si>
    <t>JRM EMPREENDIMENTOS E CONTRUÇÕES LT</t>
  </si>
  <si>
    <t>Julião Eloi de Sousa</t>
  </si>
  <si>
    <t>2010/000891</t>
  </si>
  <si>
    <t>2010/6690/500006</t>
  </si>
  <si>
    <t>JUNIO GOMES RASALIS</t>
  </si>
  <si>
    <t>2010/001102</t>
  </si>
  <si>
    <t>2010/6640/500389</t>
  </si>
  <si>
    <t xml:space="preserve">JUNIS LUIZ PEREIRA </t>
  </si>
  <si>
    <t>2009/6040/502670</t>
  </si>
  <si>
    <t>JURACY LIMA GONÇALVES</t>
  </si>
  <si>
    <t>2009/001777</t>
  </si>
  <si>
    <t>2009/6990/500339</t>
  </si>
  <si>
    <t>K. B. DE S. FAGUNDES NAVES</t>
  </si>
  <si>
    <t>K. O. VERAS</t>
  </si>
  <si>
    <t>2010/000785</t>
  </si>
  <si>
    <t>2010/6670/500242</t>
  </si>
  <si>
    <t>2010/000149</t>
  </si>
  <si>
    <t>2009/6010/500100</t>
  </si>
  <si>
    <t>2010/000150</t>
  </si>
  <si>
    <t>2010/6010/500101</t>
  </si>
  <si>
    <t>KATO &amp; SILVA LTDA</t>
  </si>
  <si>
    <t>2009/000687</t>
  </si>
  <si>
    <t>2010/6670/500197</t>
  </si>
  <si>
    <t>KCC COMERCIO DE MOVEIS LTDA</t>
  </si>
  <si>
    <t>2010/001730</t>
  </si>
  <si>
    <t>2010/6040/502627</t>
  </si>
  <si>
    <t>KENNYA DISTRIBUIDORA DE PROD. ALIM.</t>
  </si>
  <si>
    <t>2009/000607</t>
  </si>
  <si>
    <t>2009/6640/500212</t>
  </si>
  <si>
    <t>2009/000553</t>
  </si>
  <si>
    <t>2009/6640/500190</t>
  </si>
  <si>
    <t>KENNYA DISTRIBUIDORA DE PROD. ALIM. EPP</t>
  </si>
  <si>
    <t>2010/001029</t>
  </si>
  <si>
    <t>2010/6640/500327</t>
  </si>
  <si>
    <t>KEYLA COM. DE MOVEIS LTDA</t>
  </si>
  <si>
    <t xml:space="preserve">KITANDA COMERCIAL DE ALIMENTOS </t>
  </si>
  <si>
    <t>2010/001731</t>
  </si>
  <si>
    <t>2010/6040/502628</t>
  </si>
  <si>
    <t>KL Transportadora Ltda.</t>
  </si>
  <si>
    <t>2010/001732</t>
  </si>
  <si>
    <t>2010/6040/502629</t>
  </si>
  <si>
    <t>KLEUBER MARCELO LOMAZZI ME</t>
  </si>
  <si>
    <t>2010/000428</t>
  </si>
  <si>
    <t>2010/6270/500107</t>
  </si>
  <si>
    <t>2010/000429</t>
  </si>
  <si>
    <t>2010/6270/500108</t>
  </si>
  <si>
    <t>2010/00430</t>
  </si>
  <si>
    <t>2010/6270/500109</t>
  </si>
  <si>
    <t>2010/000431</t>
  </si>
  <si>
    <t>2010/6270/500110</t>
  </si>
  <si>
    <t>2010/000430</t>
  </si>
  <si>
    <t>Krekos Lanche Ltda.</t>
  </si>
  <si>
    <t>2010/000652</t>
  </si>
  <si>
    <t>2010/6040/501675</t>
  </si>
  <si>
    <t>L B Soares</t>
  </si>
  <si>
    <t>2010/001105</t>
  </si>
  <si>
    <t>2010/6710/500013</t>
  </si>
  <si>
    <t xml:space="preserve">L C S DUARTE </t>
  </si>
  <si>
    <t>2010/000674</t>
  </si>
  <si>
    <t>2010/6870/500070</t>
  </si>
  <si>
    <t>L C Santos</t>
  </si>
  <si>
    <t>2010/001104</t>
  </si>
  <si>
    <t>2010/6640/500391</t>
  </si>
  <si>
    <t>L DE SOUSA COELHO</t>
  </si>
  <si>
    <t>2010/001031</t>
  </si>
  <si>
    <t>2010/6640/500329</t>
  </si>
  <si>
    <t>L H ENGENHARIA E MINERAÇÃO LTDA</t>
  </si>
  <si>
    <t>2010/001734</t>
  </si>
  <si>
    <t>2010/6040/502631</t>
  </si>
  <si>
    <t>L M S LIMA - ME</t>
  </si>
  <si>
    <t>2010/001733</t>
  </si>
  <si>
    <t>2010/6040/502630</t>
  </si>
  <si>
    <t>L S Silva</t>
  </si>
  <si>
    <t>2010/000815</t>
  </si>
  <si>
    <t>2010/6740/500022</t>
  </si>
  <si>
    <t>L. AUGUSTO DA SILVA</t>
  </si>
  <si>
    <t>2010/001103</t>
  </si>
  <si>
    <t>2010/6640/500390</t>
  </si>
  <si>
    <t>2010/000892</t>
  </si>
  <si>
    <t>2010/6640/500223</t>
  </si>
  <si>
    <t>L. C. DE ARAUJO COSTA</t>
  </si>
  <si>
    <t>L. C. F. DA SILVA</t>
  </si>
  <si>
    <t>2010/001030</t>
  </si>
  <si>
    <t>2010/6640/500328</t>
  </si>
  <si>
    <t>LADICEIA RODRIGUES  DE SOUSA</t>
  </si>
  <si>
    <t>2010/000767</t>
  </si>
  <si>
    <t>2010/7270/500189</t>
  </si>
  <si>
    <t>LATICÍNIOS MORRINHOS IND. E COM. LTDA</t>
  </si>
  <si>
    <t>2010/000239</t>
  </si>
  <si>
    <t>2010/6640/500094</t>
  </si>
  <si>
    <t>Lázaro Basilio de Oliveira</t>
  </si>
  <si>
    <t>2010/001189</t>
  </si>
  <si>
    <t>2010/6640/500466</t>
  </si>
  <si>
    <t>LÁZARO DE DEUS VIEIRA NETO</t>
  </si>
  <si>
    <t>2010/001265</t>
  </si>
  <si>
    <t>2010/6640/500486</t>
  </si>
  <si>
    <t>LEILA SELMA ART. VESTUÁRIO LTDA</t>
  </si>
  <si>
    <t>2010/001238</t>
  </si>
  <si>
    <t>2010/6640/500476</t>
  </si>
  <si>
    <t>LEITE &amp; BARROS LTDA</t>
  </si>
  <si>
    <t>2010/000893</t>
  </si>
  <si>
    <t>2010/6750/500003</t>
  </si>
  <si>
    <t>Leme &amp; Leme Ltda.</t>
  </si>
  <si>
    <t>2010/000591</t>
  </si>
  <si>
    <t>2010/6040/501610</t>
  </si>
  <si>
    <t>LEONI COSTA VIEIRA</t>
  </si>
  <si>
    <t>2009/001745</t>
  </si>
  <si>
    <t>2009/6140/500843</t>
  </si>
  <si>
    <t>2010/000281</t>
  </si>
  <si>
    <t>2010/6140/500302</t>
  </si>
  <si>
    <t>LEONILDES BANDEIRA NERES</t>
  </si>
  <si>
    <t>2009/002014</t>
  </si>
  <si>
    <t>2009/6700/500155</t>
  </si>
  <si>
    <t>LEVIME - IND. E COM. DE CALÇ.FEM.LTDA</t>
  </si>
  <si>
    <t>2009/6140/500318</t>
  </si>
  <si>
    <t>LIDER COM. E DISTRIB. DE VARIEDADES</t>
  </si>
  <si>
    <t>2010/000325</t>
  </si>
  <si>
    <t>2010/6040/500959</t>
  </si>
  <si>
    <t>Lider Comércio de Pneus Ltda.</t>
  </si>
  <si>
    <t>2010/001735</t>
  </si>
  <si>
    <t>2010/6040/502632</t>
  </si>
  <si>
    <t>LIDIANA DA SILVA FARIAS</t>
  </si>
  <si>
    <t>2010/001106</t>
  </si>
  <si>
    <t>2010/6640/500392</t>
  </si>
  <si>
    <t>LIESE DE SOUZA REGINO FREIRE</t>
  </si>
  <si>
    <t>2009/001829</t>
  </si>
  <si>
    <t>2009/7160/500176</t>
  </si>
  <si>
    <t>2010/000028</t>
  </si>
  <si>
    <t>2010/6270/500010</t>
  </si>
  <si>
    <t>2010/000063</t>
  </si>
  <si>
    <t>2010/6270/500021</t>
  </si>
  <si>
    <t>LIMA E SILVANO LTDA</t>
  </si>
  <si>
    <t>2010/000388</t>
  </si>
  <si>
    <t>2010/6040/501068</t>
  </si>
  <si>
    <t>LINDOMAR ESTEVES DE BARROS</t>
  </si>
  <si>
    <t>2010/001517</t>
  </si>
  <si>
    <t>2010/6010/500475</t>
  </si>
  <si>
    <t>Livre Com. deEquip. De Telecomunicação Ltda.</t>
  </si>
  <si>
    <t>2010/001736</t>
  </si>
  <si>
    <t>2010/6040/502633</t>
  </si>
  <si>
    <t>LOCOMAQ LOCAÇÃO, VENDA, MANUT.</t>
  </si>
  <si>
    <t>2010/001737</t>
  </si>
  <si>
    <t>2010/6040/502634</t>
  </si>
  <si>
    <t>2010/000813</t>
  </si>
  <si>
    <t>2010/6010/500326</t>
  </si>
  <si>
    <t>2010/000807</t>
  </si>
  <si>
    <t>2010/6010/500322</t>
  </si>
  <si>
    <t>2010/000810</t>
  </si>
  <si>
    <t>2010/6010/500324</t>
  </si>
  <si>
    <t>2010/000814</t>
  </si>
  <si>
    <t>2010/6010/500327</t>
  </si>
  <si>
    <t>2010/000811</t>
  </si>
  <si>
    <t>2010/6010/500325</t>
  </si>
  <si>
    <t>LOJAS TROPICAL COM. DE ART. VEST.LTD</t>
  </si>
  <si>
    <t>2010/000894</t>
  </si>
  <si>
    <t>2010/6640/500224</t>
  </si>
  <si>
    <t>LOURIVAL PEREIRA DA SILVA</t>
  </si>
  <si>
    <t>2010/000502</t>
  </si>
  <si>
    <t>2010/6260/500072</t>
  </si>
  <si>
    <t>Luciano Figueredo da Silva</t>
  </si>
  <si>
    <t>2010/000493</t>
  </si>
  <si>
    <t>2010/6740/500019</t>
  </si>
  <si>
    <t>LUCIANO JOSE DE CARVALHO</t>
  </si>
  <si>
    <t>2009/001652</t>
  </si>
  <si>
    <t>2009/6140/500788</t>
  </si>
  <si>
    <t>LUCIMAR RODRIGUES CARVALHO BRITO</t>
  </si>
  <si>
    <t>2010/000737</t>
  </si>
  <si>
    <t>2010/6940/500037</t>
  </si>
  <si>
    <t>LUIS CÉSAR BOTTARO</t>
  </si>
  <si>
    <t>2010/000031</t>
  </si>
  <si>
    <t>2010/6820/500004</t>
  </si>
  <si>
    <t xml:space="preserve">Luiz Alberto Comparini &amp; Cia. Ltda. </t>
  </si>
  <si>
    <t>2010/000895</t>
  </si>
  <si>
    <t>2010/6640/500225</t>
  </si>
  <si>
    <t>LUIZ CARLOS RODRIGUES DA SILVA</t>
  </si>
  <si>
    <t>2010/000368</t>
  </si>
  <si>
    <t>2010/6040/501047</t>
  </si>
  <si>
    <t>Luiz Carlos Rodrigues da Silva</t>
  </si>
  <si>
    <t xml:space="preserve">LUIZ INÁCIO DE FARIA </t>
  </si>
  <si>
    <t>2010/001107</t>
  </si>
  <si>
    <t>2010/6640/500393</t>
  </si>
  <si>
    <t>Luiz Zamboni Filho</t>
  </si>
  <si>
    <t>2010/001108</t>
  </si>
  <si>
    <t>2010/6690/500010</t>
  </si>
  <si>
    <t>LUIZA DE CASTRO IND. COM. CONFECÇÕES LT</t>
  </si>
  <si>
    <t>2010/001109</t>
  </si>
  <si>
    <t>2010/6640/500394</t>
  </si>
  <si>
    <t>LUIZA MARIA MARQUES DA SILVA NEGRE</t>
  </si>
  <si>
    <t>2009/000916</t>
  </si>
  <si>
    <t>2009/6120/500040</t>
  </si>
  <si>
    <t>LUNE E BRANDÃO LTDA</t>
  </si>
  <si>
    <t>2010/001738</t>
  </si>
  <si>
    <t>2010/6040/502635</t>
  </si>
  <si>
    <t>LUSINETE MOTA LIMEIRA MARTINS</t>
  </si>
  <si>
    <t>2010/000363</t>
  </si>
  <si>
    <t>2010/6040/501042</t>
  </si>
  <si>
    <t>M &amp; M Com. e Assist. Tec. Purfic. De Agua Ltda.</t>
  </si>
  <si>
    <t>2010/000768</t>
  </si>
  <si>
    <t>2010/6040/501799</t>
  </si>
  <si>
    <t>M &amp; V CONSTRUÇÃO E INCORPORAÇÃO LTDA</t>
  </si>
  <si>
    <t>M A CUNHA</t>
  </si>
  <si>
    <t>2010/001033</t>
  </si>
  <si>
    <t>2010/6640/500331</t>
  </si>
  <si>
    <t>M A de Moura &amp; Cia. Ltda.</t>
  </si>
  <si>
    <t>2010/000896</t>
  </si>
  <si>
    <t>2010/6640/500226</t>
  </si>
  <si>
    <t>M B dos Santos Medicamentos - ME</t>
  </si>
  <si>
    <t>2010/000488</t>
  </si>
  <si>
    <t>2010/6610/500024</t>
  </si>
  <si>
    <t>M C M DOS SANTOS ME</t>
  </si>
  <si>
    <t>M D COM. MAT. CONSTRUÇÃO LTDA</t>
  </si>
  <si>
    <t>2010/000684</t>
  </si>
  <si>
    <t>2010/7180/500021</t>
  </si>
  <si>
    <t>2010/000680</t>
  </si>
  <si>
    <t>2010/7180/500019</t>
  </si>
  <si>
    <t>2010/000752</t>
  </si>
  <si>
    <t>2010/7180/500023</t>
  </si>
  <si>
    <t>2010/000683</t>
  </si>
  <si>
    <t>2010/7180/500020</t>
  </si>
  <si>
    <t>M E R Lacerda</t>
  </si>
  <si>
    <t>2010/001111</t>
  </si>
  <si>
    <t>2010/6640/500397</t>
  </si>
  <si>
    <t>M G O Bento</t>
  </si>
  <si>
    <t>2010/000560</t>
  </si>
  <si>
    <t>2010/6420/500046</t>
  </si>
  <si>
    <t xml:space="preserve">M L DE OLIVEIRA COMÉRCIO </t>
  </si>
  <si>
    <t>2009/001710</t>
  </si>
  <si>
    <t>2009/6640/500563</t>
  </si>
  <si>
    <t>M Lima de Sousa</t>
  </si>
  <si>
    <t>2010/000897</t>
  </si>
  <si>
    <t>2010/6680/500020</t>
  </si>
  <si>
    <t>M M A SILVA</t>
  </si>
  <si>
    <t>2010/001113</t>
  </si>
  <si>
    <t>2010/6640/500399</t>
  </si>
  <si>
    <t>M M DE OLIVEIRA &amp; CIA. LTDA</t>
  </si>
  <si>
    <t>2010/000970</t>
  </si>
  <si>
    <t>2010/6040/501939</t>
  </si>
  <si>
    <t>M M Ferreira</t>
  </si>
  <si>
    <t>2010/000898</t>
  </si>
  <si>
    <t>2010/6810/500023</t>
  </si>
  <si>
    <t>M P. COMERCIO E PANIFICAÇÃO LTDA</t>
  </si>
  <si>
    <t>2010/001114</t>
  </si>
  <si>
    <t>2010/6640/500400</t>
  </si>
  <si>
    <t>M S AUTOMOTIVA LTDA ME</t>
  </si>
  <si>
    <t>M S RESENDE - ME</t>
  </si>
  <si>
    <t>2010/001405</t>
  </si>
  <si>
    <t>2010/7270/500309</t>
  </si>
  <si>
    <t>M VIEIRA DA SILVA</t>
  </si>
  <si>
    <t>2010/000772</t>
  </si>
  <si>
    <t>2010/6670/500229</t>
  </si>
  <si>
    <t>M. A. DA PAZ</t>
  </si>
  <si>
    <t>2010/001739</t>
  </si>
  <si>
    <t>2010/6040/502636</t>
  </si>
  <si>
    <t>M. B. MILHOMENS</t>
  </si>
  <si>
    <t>2010/001696</t>
  </si>
  <si>
    <t>2010/6140/500591</t>
  </si>
  <si>
    <t>M. BRAGA</t>
  </si>
  <si>
    <t>2010/000315</t>
  </si>
  <si>
    <t>2010/6040/500948</t>
  </si>
  <si>
    <t>M. D. .R. PARENTE</t>
  </si>
  <si>
    <t>2009/001855</t>
  </si>
  <si>
    <t>2009/6420/500147</t>
  </si>
  <si>
    <t>2010/001115</t>
  </si>
  <si>
    <t>2010/6640/500401</t>
  </si>
  <si>
    <t>M. E. R. CUNHA</t>
  </si>
  <si>
    <t>2010/001116</t>
  </si>
  <si>
    <t>2010/6640/500402</t>
  </si>
  <si>
    <t>M. F. C.  Comércio e Confecção de Roupas Ltda.</t>
  </si>
  <si>
    <t>2010/001791</t>
  </si>
  <si>
    <t>2010/6040/502701</t>
  </si>
  <si>
    <t>M. G. DE VALDE</t>
  </si>
  <si>
    <t>2009/001916</t>
  </si>
  <si>
    <t>2009/6820/500287</t>
  </si>
  <si>
    <t>M. I. M. Barbosa - ME</t>
  </si>
  <si>
    <t>2010/000567</t>
  </si>
  <si>
    <t>2010/6040/501591</t>
  </si>
  <si>
    <t>M. J. R. da Silva Comércio</t>
  </si>
  <si>
    <t>2010/001752</t>
  </si>
  <si>
    <t>2010/6040/502649</t>
  </si>
  <si>
    <t>2009/001273</t>
  </si>
  <si>
    <t>2009/6700/500099</t>
  </si>
  <si>
    <t>M. P. COM. DE PEÇAS E ACESS. P/VEIC.</t>
  </si>
  <si>
    <t>M. R. CARVALHO</t>
  </si>
  <si>
    <t>2009/001304</t>
  </si>
  <si>
    <t>2009/6420/500093</t>
  </si>
  <si>
    <t>M. Rodrigues &amp; Cia. Ltda.</t>
  </si>
  <si>
    <t>2010/001742</t>
  </si>
  <si>
    <t>M. S. Araújo</t>
  </si>
  <si>
    <t>2010/000553</t>
  </si>
  <si>
    <t>2010/6040/501584</t>
  </si>
  <si>
    <t>M. S. da R. R. Araújo</t>
  </si>
  <si>
    <t>2010/000521</t>
  </si>
  <si>
    <t>2010/6040/501496</t>
  </si>
  <si>
    <t>M. S. GOES</t>
  </si>
  <si>
    <t>2010/001743</t>
  </si>
  <si>
    <t>2010/6040/502640</t>
  </si>
  <si>
    <t>M. S. MIRANDA COMERCIO</t>
  </si>
  <si>
    <t>2010/001117</t>
  </si>
  <si>
    <t>2010/6640/500403</t>
  </si>
  <si>
    <t>MABI COMERCIO DE MADEIRAS LTDA</t>
  </si>
  <si>
    <t>2010/000306</t>
  </si>
  <si>
    <t>2010/6040/500933</t>
  </si>
  <si>
    <t>MACEDO ALENCAR LTDA</t>
  </si>
  <si>
    <t>2010/001118</t>
  </si>
  <si>
    <t>2010/6640500404</t>
  </si>
  <si>
    <t>MACOPLAN COM. DE EQUIP. E MAT.</t>
  </si>
  <si>
    <t>2010/001795</t>
  </si>
  <si>
    <t>2010/6040/502712</t>
  </si>
  <si>
    <t>2010/001856</t>
  </si>
  <si>
    <t>2010/6040/502814</t>
  </si>
  <si>
    <t>MADALENA VAZ DOS SANTOS &amp; CIA. LTDA</t>
  </si>
  <si>
    <t>2010/001119</t>
  </si>
  <si>
    <t>2010/6640/500405</t>
  </si>
  <si>
    <t>MADEIREIRA PAULO AFONSO LTDA</t>
  </si>
  <si>
    <t>2010/000032</t>
  </si>
  <si>
    <t>2010/6820/500005</t>
  </si>
  <si>
    <t>2010/000033</t>
  </si>
  <si>
    <t>2010/6820/500006</t>
  </si>
  <si>
    <t>MAGALHÃES &amp; BRITO LTDA</t>
  </si>
  <si>
    <t>2010/001744</t>
  </si>
  <si>
    <t>2010/6040/502641</t>
  </si>
  <si>
    <t>MAGDA STRINGUETTA</t>
  </si>
  <si>
    <t>2010/001745</t>
  </si>
  <si>
    <t>2010/6040/502642</t>
  </si>
  <si>
    <t>MAGNOLIA RAKEL B. RIBEIRO DE SOUSA</t>
  </si>
  <si>
    <t>2010/000344</t>
  </si>
  <si>
    <t>2010/6040/501011</t>
  </si>
  <si>
    <t>Maik Orione Pereira Lima</t>
  </si>
  <si>
    <t>2010/000750</t>
  </si>
  <si>
    <t>2010/6420/500054</t>
  </si>
  <si>
    <t>MAISA BARROS SANTOS CRUZ</t>
  </si>
  <si>
    <t>2009/001246</t>
  </si>
  <si>
    <t>2009/6970/500065</t>
  </si>
  <si>
    <t>2009/6420/500130</t>
  </si>
  <si>
    <t>MAPEÇAS MAQ. E PEÇAS LTDA</t>
  </si>
  <si>
    <t>MARA DAS DORES ROCHA</t>
  </si>
  <si>
    <t>2010/000901</t>
  </si>
  <si>
    <t>2010/6640/500229</t>
  </si>
  <si>
    <t>MARAJO COM. DE PEÇAS E SERV. AUT.</t>
  </si>
  <si>
    <t>2009/001155</t>
  </si>
  <si>
    <t>2009/6710/500006</t>
  </si>
  <si>
    <t>Marcelino Fernandes da Cunha</t>
  </si>
  <si>
    <t>2010/000899</t>
  </si>
  <si>
    <t>2010/6640/500227</t>
  </si>
  <si>
    <t>Marcelo dos Santos</t>
  </si>
  <si>
    <t>2010/000900</t>
  </si>
  <si>
    <t>2010/6640/500228</t>
  </si>
  <si>
    <t>MARCENARIA LAUREL IND. E COM LTDA</t>
  </si>
  <si>
    <t>2010/001385</t>
  </si>
  <si>
    <t>2010/7240/500373</t>
  </si>
  <si>
    <t>MARCIA DE FREITAS GOMES BARBOSA EPP</t>
  </si>
  <si>
    <t>2010/001327</t>
  </si>
  <si>
    <t>2010/7160/500108</t>
  </si>
  <si>
    <t>MARCIONILIO LEMES DOS SANTOS</t>
  </si>
  <si>
    <t>2010/000026</t>
  </si>
  <si>
    <t>2010/7120/500002</t>
  </si>
  <si>
    <t>MARCOLINO E SOUZA LTDA ME</t>
  </si>
  <si>
    <t>2010/001746</t>
  </si>
  <si>
    <t>2010/6040/502643</t>
  </si>
  <si>
    <t>2010/7000/500072</t>
  </si>
  <si>
    <t>MARCOS HENRIQUE MARTINS NUNES</t>
  </si>
  <si>
    <t>2009/001275</t>
  </si>
  <si>
    <t>2009/6700/500101</t>
  </si>
  <si>
    <t>Marcos Henrique Martins Nunes</t>
  </si>
  <si>
    <t>2010/000620</t>
  </si>
  <si>
    <t>2010/6700/500052</t>
  </si>
  <si>
    <t>Margot Com. de Chocolate Ltda. ME</t>
  </si>
  <si>
    <t>2010/000569</t>
  </si>
  <si>
    <t>2010/6040/501593</t>
  </si>
  <si>
    <t>Maria Alice Macedo</t>
  </si>
  <si>
    <t>2010/001253</t>
  </si>
  <si>
    <t>2010/6040/502092</t>
  </si>
  <si>
    <t>MARIA ÂNGELA SANTANA DE BRITO</t>
  </si>
  <si>
    <t>2009/001838</t>
  </si>
  <si>
    <t>2009/6740/500059</t>
  </si>
  <si>
    <t>MARIA APARECIDA DO VALE CAMPOS</t>
  </si>
  <si>
    <t>2010/000238</t>
  </si>
  <si>
    <t>2010/6990/500088</t>
  </si>
  <si>
    <t xml:space="preserve">MARIA CRISTINA MURUK FERREIRA </t>
  </si>
  <si>
    <t>MARIA DA PAZ MOURA</t>
  </si>
  <si>
    <t>2010/001120</t>
  </si>
  <si>
    <t>2010/6640/500406</t>
  </si>
  <si>
    <t>MARIA DAS GRAÇAS BARBOSA</t>
  </si>
  <si>
    <t>2010/000268</t>
  </si>
  <si>
    <t>2010/6640/500136</t>
  </si>
  <si>
    <t>MARIA DAS GRAÇAS MENEZES SANTOS</t>
  </si>
  <si>
    <t>2010/001848</t>
  </si>
  <si>
    <t>2010/6750/500012</t>
  </si>
  <si>
    <t>Maria das Graças Menezes Santos</t>
  </si>
  <si>
    <t>2010/000902</t>
  </si>
  <si>
    <t>2010/6750/500004</t>
  </si>
  <si>
    <t>Maria de Jesus Gomes Mendes</t>
  </si>
  <si>
    <t>2010/000512</t>
  </si>
  <si>
    <t>2010/6040/501487</t>
  </si>
  <si>
    <t>MARIA DO ROSARIO SILVA BONFIM</t>
  </si>
  <si>
    <t>2010/001747</t>
  </si>
  <si>
    <t>2010/6040/502644</t>
  </si>
  <si>
    <t>Maria do Socorro Martins Rocha Pinho</t>
  </si>
  <si>
    <t>2010/001121</t>
  </si>
  <si>
    <t>2010/6640/500407</t>
  </si>
  <si>
    <t>MARIA DO SOCRTINS DA SILVA</t>
  </si>
  <si>
    <t>2010/000903</t>
  </si>
  <si>
    <t>2010/6750/50005</t>
  </si>
  <si>
    <t>MARIA DOS REIS SANTOS HOLANDA</t>
  </si>
  <si>
    <t>2010/000904</t>
  </si>
  <si>
    <t>2010/6640/500230</t>
  </si>
  <si>
    <t>MARIA EDITE DOS SANTOS - MADEIRAS</t>
  </si>
  <si>
    <t>2009/001878</t>
  </si>
  <si>
    <t>2009/6610/500038</t>
  </si>
  <si>
    <t>MARIA GOMES MACHADO NETO</t>
  </si>
  <si>
    <t>2010/001035</t>
  </si>
  <si>
    <t>2010/6640/500333</t>
  </si>
  <si>
    <t>MARIA JOSINETE ARAÚJO COSTA</t>
  </si>
  <si>
    <t>2002/6430/000036</t>
  </si>
  <si>
    <t>2002/6430/000033</t>
  </si>
  <si>
    <t>MARIA MARGARIDA MOTA VIEIRA</t>
  </si>
  <si>
    <t>2007/004446</t>
  </si>
  <si>
    <t>2007/6830/500443</t>
  </si>
  <si>
    <t>MARIA N L SOUZA LOPES</t>
  </si>
  <si>
    <t>2010/000274</t>
  </si>
  <si>
    <t>2010/6610/500017</t>
  </si>
  <si>
    <t>MARIA SILVA ROCHA DA COSTA &amp; CIA. LTDA</t>
  </si>
  <si>
    <t>2010/000905</t>
  </si>
  <si>
    <t>2010/6640/500231</t>
  </si>
  <si>
    <t>MARILDA ALVES MOREIRA</t>
  </si>
  <si>
    <t>2010/000906</t>
  </si>
  <si>
    <t>2010/6640/500232</t>
  </si>
  <si>
    <t>MARILENE NUNES DOS SANTOS</t>
  </si>
  <si>
    <t>2010/001122</t>
  </si>
  <si>
    <t>2010/6640/500408</t>
  </si>
  <si>
    <t>MARIO RODRIGUES DA COSTA FILHO</t>
  </si>
  <si>
    <t>2010/000584</t>
  </si>
  <si>
    <t>2010/6270/500164</t>
  </si>
  <si>
    <t>MARIZÉLIA NUNES GUEDES</t>
  </si>
  <si>
    <t>2009/002045</t>
  </si>
  <si>
    <t>2009/7140/500323</t>
  </si>
  <si>
    <t>MARLENE FERREIRA BARROSO</t>
  </si>
  <si>
    <t>2009/001906</t>
  </si>
  <si>
    <t>2009/6420/500172</t>
  </si>
  <si>
    <t>2010/001581</t>
  </si>
  <si>
    <t>2010/6420/500091</t>
  </si>
  <si>
    <t>MARMORARIA  NOVO HORIZONTE LTDA</t>
  </si>
  <si>
    <t>2010/000087</t>
  </si>
  <si>
    <t>2010/6140/500094</t>
  </si>
  <si>
    <t>MARTA PINHEIRO DA COSTA</t>
  </si>
  <si>
    <t>2010/000088</t>
  </si>
  <si>
    <t>2010/6140/500095</t>
  </si>
  <si>
    <t>Martim Rodrigues Filho</t>
  </si>
  <si>
    <t>2010/000664</t>
  </si>
  <si>
    <t>2010/6040/501688</t>
  </si>
  <si>
    <t>Martins &amp; Aguiar Ltda.</t>
  </si>
  <si>
    <t>2010/001748</t>
  </si>
  <si>
    <t>2010/6040/502645</t>
  </si>
  <si>
    <t>MARTINS E PACINI LTDA</t>
  </si>
  <si>
    <t>2010/000326</t>
  </si>
  <si>
    <t>2010/6040/500960</t>
  </si>
  <si>
    <t xml:space="preserve">MAURICIO MOREIRA DOMINGUES </t>
  </si>
  <si>
    <t>2010/001123</t>
  </si>
  <si>
    <t>2010/6640/500409</t>
  </si>
  <si>
    <t>Mayron Freitas Barros</t>
  </si>
  <si>
    <t>2010/002054</t>
  </si>
  <si>
    <t>2010/6430/500291</t>
  </si>
  <si>
    <t>MB ESCRITÓRIOS INTELIGENTES LTDA</t>
  </si>
  <si>
    <t>2010/000131</t>
  </si>
  <si>
    <t>2010/6040/500482</t>
  </si>
  <si>
    <t>MD COMERCIO DE JOIAS E PRESENTES</t>
  </si>
  <si>
    <t>2010/000308</t>
  </si>
  <si>
    <t>2010/6040/500935</t>
  </si>
  <si>
    <t>Med Care Dist. De Med. E Prod. Hosp. Ltda.</t>
  </si>
  <si>
    <t>2010/000547</t>
  </si>
  <si>
    <t>2010/6040/501579</t>
  </si>
  <si>
    <t>MEDPALMAS DISTR. PROD. MÉDICOS HOSP.L</t>
  </si>
  <si>
    <t>2010/000524</t>
  </si>
  <si>
    <t>2010/6040/501515</t>
  </si>
  <si>
    <t>2010/000525</t>
  </si>
  <si>
    <t>2010/6040/501516</t>
  </si>
  <si>
    <t>MEDRADO &amp; FERREIRA LTDA</t>
  </si>
  <si>
    <t>2009/001830</t>
  </si>
  <si>
    <t>2009/7140/500295</t>
  </si>
  <si>
    <t>Mega Ótica Ltda.</t>
  </si>
  <si>
    <t>2010/001750</t>
  </si>
  <si>
    <t>2010/6040/502647</t>
  </si>
  <si>
    <t>Melo e Saquisaka Ltda.</t>
  </si>
  <si>
    <t>2010/000552</t>
  </si>
  <si>
    <t>2010/6040/501583</t>
  </si>
  <si>
    <t>MENEZES, BARROS &amp; BRITO LTDA</t>
  </si>
  <si>
    <t>2009/001488</t>
  </si>
  <si>
    <t>2009/6040/502520</t>
  </si>
  <si>
    <t>MERCANTIL COM. DE DOCES E BISC. TOC.</t>
  </si>
  <si>
    <t>2010/000327</t>
  </si>
  <si>
    <t>2010/6040/500961</t>
  </si>
  <si>
    <t>MERIDIONAL COM. DE MAQ. AGRICOLAS</t>
  </si>
  <si>
    <t>2010/000030</t>
  </si>
  <si>
    <t>2009/6270/500012</t>
  </si>
  <si>
    <t>2010/000029</t>
  </si>
  <si>
    <t>2010/6270/500011</t>
  </si>
  <si>
    <t>MESSIAS LIMA FERREIRA</t>
  </si>
  <si>
    <t>2010/000907</t>
  </si>
  <si>
    <t>2010/6640/500233</t>
  </si>
  <si>
    <t>2010/000908</t>
  </si>
  <si>
    <t>2010/6640/500234</t>
  </si>
  <si>
    <t>MEU DOUTOR INF. COM. EQUIP. INF. LTDA</t>
  </si>
  <si>
    <t>2009/001969</t>
  </si>
  <si>
    <t>2009/6990/500396</t>
  </si>
  <si>
    <t>MEU DOUTOR INF. COM. EQUIP. INFORM. LTD</t>
  </si>
  <si>
    <t>MICRONORTE COM, DE MATS. DE INFORM.</t>
  </si>
  <si>
    <t>2010/000290</t>
  </si>
  <si>
    <t>2010/6040/500912</t>
  </si>
  <si>
    <t>MIGUEL &amp; SOUSA LTDA</t>
  </si>
  <si>
    <t>2010/6670/500099</t>
  </si>
  <si>
    <t>MIL MOTOS COM. DE PEÇAS E ACESS.</t>
  </si>
  <si>
    <t>2009/001611</t>
  </si>
  <si>
    <t>2009/6640/500511</t>
  </si>
  <si>
    <t>MILHOMEM &amp; BATISTA LTDA</t>
  </si>
  <si>
    <t>2010/001125</t>
  </si>
  <si>
    <t>2010/6640/500411</t>
  </si>
  <si>
    <t>MILHOMEM &amp;FERREIRA LTDA</t>
  </si>
  <si>
    <t>2010/000559</t>
  </si>
  <si>
    <t>2010/6270/500158</t>
  </si>
  <si>
    <t>MILLENIUM DIST. ATACADO COSM. PERF. LT</t>
  </si>
  <si>
    <t>Millenium Supermercados Ltda. ME</t>
  </si>
  <si>
    <t>2010/000446</t>
  </si>
  <si>
    <t>2010/6420/500039</t>
  </si>
  <si>
    <t>2009/6040/502934</t>
  </si>
  <si>
    <t>MINEIRAO DIESEL COM. VAR. DE PEÇAS</t>
  </si>
  <si>
    <t>2009/001718</t>
  </si>
  <si>
    <t>2009/6140/500828</t>
  </si>
  <si>
    <t>MINEIRÃO DIESEL COM. VAR. PEÇAS AUT. LT</t>
  </si>
  <si>
    <t>2010/000277</t>
  </si>
  <si>
    <t>2010/6140/500300</t>
  </si>
  <si>
    <t>MINERADORA PEDRA GRANDE LTDA</t>
  </si>
  <si>
    <t>2010/000909</t>
  </si>
  <si>
    <t>2010/6660/500001</t>
  </si>
  <si>
    <t>2010/6880/500166</t>
  </si>
  <si>
    <t>2010/6880/500167</t>
  </si>
  <si>
    <t>2010/001341</t>
  </si>
  <si>
    <t>2010/6880/500168</t>
  </si>
  <si>
    <t>MINUSA TRATORPEÇAS LTDA</t>
  </si>
  <si>
    <t>2010/000203</t>
  </si>
  <si>
    <t>2010/6040/500549</t>
  </si>
  <si>
    <t>Mirindiba Constutora Ltda.</t>
  </si>
  <si>
    <t>2010/000284</t>
  </si>
  <si>
    <t>2010/6700/500026</t>
  </si>
  <si>
    <t>Mistéria Roupas e Acessórios Ltda.</t>
  </si>
  <si>
    <t>2010/000372</t>
  </si>
  <si>
    <t>2010/6040/501051</t>
  </si>
  <si>
    <t>MK 3 COM. &amp; REP. DE ARTIGOS DE PAPEL</t>
  </si>
  <si>
    <t>2010/001036</t>
  </si>
  <si>
    <t>20106640/500334</t>
  </si>
  <si>
    <t>MK SOLUÇOES EM TELEFONIA LTDA</t>
  </si>
  <si>
    <t>2010/001126</t>
  </si>
  <si>
    <t>2010/6640/500412</t>
  </si>
  <si>
    <t>ML DE OLIVEIRA COMERCIO</t>
  </si>
  <si>
    <t>2010/001112</t>
  </si>
  <si>
    <t>2010/6640/500398</t>
  </si>
  <si>
    <t>MM  VELOSO COELHO &amp; CIA. LTDA</t>
  </si>
  <si>
    <t>2010/001355</t>
  </si>
  <si>
    <t>2010/6010/500414</t>
  </si>
  <si>
    <t>MOACIR JOSÉ MARCOTTO - ME</t>
  </si>
  <si>
    <t>2010/000777</t>
  </si>
  <si>
    <t>2010/6670/500234</t>
  </si>
  <si>
    <t>2010/000719</t>
  </si>
  <si>
    <t>2010/6670/500214</t>
  </si>
  <si>
    <t>MOB  LUX COMERCIAL LTDA</t>
  </si>
  <si>
    <t>2010/000518</t>
  </si>
  <si>
    <t>2010/6040/501493</t>
  </si>
  <si>
    <t>MODA RIO ARTIGO DO VESTUÁRIO LTDA</t>
  </si>
  <si>
    <t>2010/000910</t>
  </si>
  <si>
    <t>2010/6640/500235</t>
  </si>
  <si>
    <t>Moisés Francisco da Rocha &amp; Cia. Ltda.</t>
  </si>
  <si>
    <t>2010/000519</t>
  </si>
  <si>
    <t>2010/6040/501494</t>
  </si>
  <si>
    <t>MOPEL COM. VAR. PEÇAS P/ VEÍCULOS LTDA</t>
  </si>
  <si>
    <t>2010/000440</t>
  </si>
  <si>
    <t>2010/6420/500033</t>
  </si>
  <si>
    <t>MORAES COMÉRCIO DE VEÍCULOS LTDA</t>
  </si>
  <si>
    <t>2010/001127</t>
  </si>
  <si>
    <t>2010/6640/500413</t>
  </si>
  <si>
    <t>MORAES E SEVERIANO LTDA</t>
  </si>
  <si>
    <t>2010/000345</t>
  </si>
  <si>
    <t>2010/6040/501012</t>
  </si>
  <si>
    <t>MOTA &amp; DOURADO LTDA</t>
  </si>
  <si>
    <t>2010/000911</t>
  </si>
  <si>
    <t>2010/6640/500236</t>
  </si>
  <si>
    <t>MOTA COM. INFORMATICA LTDA</t>
  </si>
  <si>
    <t>2010/001754</t>
  </si>
  <si>
    <t>2010/5040/502651</t>
  </si>
  <si>
    <t xml:space="preserve">MOTAONLINE DISTRIB. E ELTRON. </t>
  </si>
  <si>
    <t>2010/001755</t>
  </si>
  <si>
    <t>2010/6040/502652</t>
  </si>
  <si>
    <t>MOURA &amp; OLIVEIRA LTDA</t>
  </si>
  <si>
    <t>2010/001756</t>
  </si>
  <si>
    <t>2010/6040/502653</t>
  </si>
  <si>
    <t>MOURÃO &amp; MOURÃO LTDA</t>
  </si>
  <si>
    <t>2010/001129</t>
  </si>
  <si>
    <t>2010/6640/500415</t>
  </si>
  <si>
    <t>Movesto Com. De Móveis Ltda.</t>
  </si>
  <si>
    <t>2010/001411</t>
  </si>
  <si>
    <t>2010/7270/500315</t>
  </si>
  <si>
    <t>MULTIGRAN S/A</t>
  </si>
  <si>
    <t>2009/6360/500052</t>
  </si>
  <si>
    <t>2009/002108</t>
  </si>
  <si>
    <t>2009/6360/500051</t>
  </si>
  <si>
    <t>2009/6040/502740</t>
  </si>
  <si>
    <t>MUNDAI COMERCIO DE ALIMENTOS LTDA</t>
  </si>
  <si>
    <t>2009/001965</t>
  </si>
  <si>
    <t>2009/7270/500397</t>
  </si>
  <si>
    <t>MUNDIAL COMERCIO DE FILTROS LTDA</t>
  </si>
  <si>
    <t>2010/001757</t>
  </si>
  <si>
    <t>2010/6040/502654</t>
  </si>
  <si>
    <t>N. A. Distribuidora de Tintas Ltda.</t>
  </si>
  <si>
    <t>2010/000522</t>
  </si>
  <si>
    <t>2010/6040/501497</t>
  </si>
  <si>
    <t>N. L ELIAS</t>
  </si>
  <si>
    <t>2010/001758</t>
  </si>
  <si>
    <t>2010/6040/502655</t>
  </si>
  <si>
    <t>N. L. SOUZA</t>
  </si>
  <si>
    <t>N. P. DE OLIVEIRA MINIMERCADO</t>
  </si>
  <si>
    <t>2010/001759</t>
  </si>
  <si>
    <t>2010/6040/502656</t>
  </si>
  <si>
    <t xml:space="preserve">N. PEREIRA </t>
  </si>
  <si>
    <t>2010/001564</t>
  </si>
  <si>
    <t>2010/6040/502472</t>
  </si>
  <si>
    <t>N. S. BRASIL</t>
  </si>
  <si>
    <t>2009/001302</t>
  </si>
  <si>
    <t>2009/6740/500041</t>
  </si>
  <si>
    <t>NAILZA NASCIMENTO SANTOS</t>
  </si>
  <si>
    <t>2010/001037</t>
  </si>
  <si>
    <t>2010/6640/500335</t>
  </si>
  <si>
    <t>NAVESA CAMINHÕES E ÔNIBUS LTDA</t>
  </si>
  <si>
    <t>2010/001760</t>
  </si>
  <si>
    <t>2010/6040/502657</t>
  </si>
  <si>
    <t>Nayma Cristina Pinto Cavalcante</t>
  </si>
  <si>
    <t>2010/002008</t>
  </si>
  <si>
    <t>2010/6870/500126</t>
  </si>
  <si>
    <t>NDT Importação e Exportação Ltda.</t>
  </si>
  <si>
    <t>2010/000573</t>
  </si>
  <si>
    <t>2010/6040/501597</t>
  </si>
  <si>
    <t>2010/000685</t>
  </si>
  <si>
    <t>2010/6880/500123</t>
  </si>
  <si>
    <t>2010/000686</t>
  </si>
  <si>
    <t>2010/6880/500124</t>
  </si>
  <si>
    <t>2010/000687</t>
  </si>
  <si>
    <t>2010/6890/500076</t>
  </si>
  <si>
    <t>2010/000688</t>
  </si>
  <si>
    <t>2010/6890/500077</t>
  </si>
  <si>
    <t>2010/000722</t>
  </si>
  <si>
    <t>2010/6880/500125</t>
  </si>
  <si>
    <t>NERESCO COM  DE TEMPEROS LTDA</t>
  </si>
  <si>
    <t>2010/000181</t>
  </si>
  <si>
    <t>2010/6040/500545</t>
  </si>
  <si>
    <t>NERESCO COM DE TEMPEROS LTDA</t>
  </si>
  <si>
    <t>NERESCO COM. DE TEMPEROS LTDA</t>
  </si>
  <si>
    <t>2010/6040/500544</t>
  </si>
  <si>
    <t>NEUZIRENE TEIXEIRA DE CARVALHO</t>
  </si>
  <si>
    <t>2009/8140/501003</t>
  </si>
  <si>
    <t>NILTON APARECIDO GROSSO</t>
  </si>
  <si>
    <t>2008/000436</t>
  </si>
  <si>
    <t>2008/6830/500089</t>
  </si>
  <si>
    <t>NITAMED CIAL. DE MEDICAMENTOS LTDA</t>
  </si>
  <si>
    <t>2009/6040/502543</t>
  </si>
  <si>
    <t>2009/6040/502544</t>
  </si>
  <si>
    <t>NN DISTRIBUIDORA DE GÁS LTDA</t>
  </si>
  <si>
    <t>2010/001761</t>
  </si>
  <si>
    <t>2010/6040/502658</t>
  </si>
  <si>
    <t>2009/6820/500021</t>
  </si>
  <si>
    <t>NOGUEIRA &amp; MACHADO LTDA</t>
  </si>
  <si>
    <t>2010/001580</t>
  </si>
  <si>
    <t>2010/7110/500047</t>
  </si>
  <si>
    <t>2010/001599</t>
  </si>
  <si>
    <t>2010/7110/500048</t>
  </si>
  <si>
    <t>2010/001600</t>
  </si>
  <si>
    <t>2010/7110/500049</t>
  </si>
  <si>
    <t>2010/001601</t>
  </si>
  <si>
    <t>2010/7110/500050</t>
  </si>
  <si>
    <t>2010/000040</t>
  </si>
  <si>
    <t>2010/6040/500197</t>
  </si>
  <si>
    <t>NOSSO LAR LOJAS DE DEPARTAMENTOS LTD</t>
  </si>
  <si>
    <t>2010/6670/500106</t>
  </si>
  <si>
    <t>2010/6670/500107</t>
  </si>
  <si>
    <t>2010/6670/500108</t>
  </si>
  <si>
    <t>2010/6670/500109</t>
  </si>
  <si>
    <t>2010/6670/500110</t>
  </si>
  <si>
    <t>NOVO RIO COM. VEÍCULOS LTDA</t>
  </si>
  <si>
    <t>2010/000013</t>
  </si>
  <si>
    <t>2010/6270/500006</t>
  </si>
  <si>
    <t>NOVO RIO COM. VEÍCULOS PEÇAS SERV. LTD</t>
  </si>
  <si>
    <t>NOVOPISO S/A ENGENH. DE REVESTIM.</t>
  </si>
  <si>
    <t>2010/001130</t>
  </si>
  <si>
    <t>2010/6640/500416</t>
  </si>
  <si>
    <t>O A DE SOUZA - ME</t>
  </si>
  <si>
    <t>2009/001994</t>
  </si>
  <si>
    <t>2009/6670/500575</t>
  </si>
  <si>
    <t>O G COM. PEÇAS ACESS. MOTOS LTDA</t>
  </si>
  <si>
    <t>2009/001683</t>
  </si>
  <si>
    <t>2009/6640/500542</t>
  </si>
  <si>
    <t>O G COM. PEÇAS ACESSÓRIOS P/ MOTOS LT</t>
  </si>
  <si>
    <t>O. C. DISTRIBUIDORA DE BEBIDAS LTDA</t>
  </si>
  <si>
    <t>2010/001038</t>
  </si>
  <si>
    <t>2010/6640/500336</t>
  </si>
  <si>
    <t>O. DA SILVA MACEDO</t>
  </si>
  <si>
    <t>2009/002051</t>
  </si>
  <si>
    <t>2009/6140/501041</t>
  </si>
  <si>
    <t>O. G. DISTRIBUIDORA DE BEBIDAS LTDA</t>
  </si>
  <si>
    <t>2010/001132</t>
  </si>
  <si>
    <t>2010/6640/500418</t>
  </si>
  <si>
    <t>ODENILTON MOREIRA PORTES</t>
  </si>
  <si>
    <t>2010/000091</t>
  </si>
  <si>
    <t>2010/6140/500098</t>
  </si>
  <si>
    <t>2010/001131</t>
  </si>
  <si>
    <t>2010/6640/500417</t>
  </si>
  <si>
    <t>OLEGÁRIO ESTEVAM DOS SANTOS</t>
  </si>
  <si>
    <t>2010/000224</t>
  </si>
  <si>
    <t>2010/6220/500000</t>
  </si>
  <si>
    <t xml:space="preserve">OLGAMIR RIBEIRO PEDREIRA </t>
  </si>
  <si>
    <t>OLIEL MARIANO</t>
  </si>
  <si>
    <t>2009/001814</t>
  </si>
  <si>
    <t>2009/6700/500126</t>
  </si>
  <si>
    <t>OLIVEIRA &amp; ARAUJO ATAC.DE AÇUCAR</t>
  </si>
  <si>
    <t>2010/001133</t>
  </si>
  <si>
    <t>2010/6640/500419</t>
  </si>
  <si>
    <t>OLIVEIRA &amp; DREYER LTDA</t>
  </si>
  <si>
    <t>2010/000282</t>
  </si>
  <si>
    <t>2010/6040/500902</t>
  </si>
  <si>
    <t>OLIVEIRA DE CARVALHO &amp; SANTOS LTDA</t>
  </si>
  <si>
    <t>2010/001057</t>
  </si>
  <si>
    <t>2010/6640/500355</t>
  </si>
  <si>
    <t>OLIVEIRA DIESEL LTDA</t>
  </si>
  <si>
    <t>2010/001764</t>
  </si>
  <si>
    <t>2010/6040/502661</t>
  </si>
  <si>
    <t>OLIVEIRA E DIAS LTDA</t>
  </si>
  <si>
    <t>2010/001763</t>
  </si>
  <si>
    <t>2010/6040/502660</t>
  </si>
  <si>
    <t>Oneide Chaves Vieira</t>
  </si>
  <si>
    <t>2010/000650</t>
  </si>
  <si>
    <t>2010/6250/500112</t>
  </si>
  <si>
    <t>ORLANDO RODRIGUES MONTEIRO</t>
  </si>
  <si>
    <t>2009/001907</t>
  </si>
  <si>
    <t>2009/6700/500148</t>
  </si>
  <si>
    <t>2010/000267</t>
  </si>
  <si>
    <t>2010/6700/500023</t>
  </si>
  <si>
    <t>ORMEZINDA ALVES DE pADUA</t>
  </si>
  <si>
    <t>2010/...912</t>
  </si>
  <si>
    <t>2010/6810/500024</t>
  </si>
  <si>
    <t>OTICA POPULAR LTDA</t>
  </si>
  <si>
    <t>2009/002019</t>
  </si>
  <si>
    <t>2009/6010/500943</t>
  </si>
  <si>
    <t>ÓTICA POPULAR LTDA</t>
  </si>
  <si>
    <t>2009/002020</t>
  </si>
  <si>
    <t>2009/6010/500944</t>
  </si>
  <si>
    <t>OTICAS BURITI LTDA</t>
  </si>
  <si>
    <t>2010/001793</t>
  </si>
  <si>
    <t>2010/6040/502707</t>
  </si>
  <si>
    <t>ÓTICAS BURITI LTDA</t>
  </si>
  <si>
    <t>2008/6040/502357</t>
  </si>
  <si>
    <t>2008/001480</t>
  </si>
  <si>
    <t>2008/6040/502358</t>
  </si>
  <si>
    <t>2008/6040/502374</t>
  </si>
  <si>
    <t>OTOMILTON DAS DORES FARIAS</t>
  </si>
  <si>
    <t>2007/004693</t>
  </si>
  <si>
    <t>2007/7100/500154</t>
  </si>
  <si>
    <t>Otoni &amp; Otoni Ltda</t>
  </si>
  <si>
    <t>2010/000515</t>
  </si>
  <si>
    <t>2010/6040/501490</t>
  </si>
  <si>
    <t>P F de Souza</t>
  </si>
  <si>
    <t>2010/001617</t>
  </si>
  <si>
    <t>2010/6040/502515</t>
  </si>
  <si>
    <t>P. ARANTES E SILVA</t>
  </si>
  <si>
    <t>2010/000913</t>
  </si>
  <si>
    <t>2010/6640/500237</t>
  </si>
  <si>
    <t>P. F RANCA,  ABREU</t>
  </si>
  <si>
    <t>2010/001134</t>
  </si>
  <si>
    <t>2010/6640/500420</t>
  </si>
  <si>
    <t>P. V. JUCA NETO</t>
  </si>
  <si>
    <t>2010/001363</t>
  </si>
  <si>
    <t>2010/6010/500425</t>
  </si>
  <si>
    <t>Pacheio e Costa Ltda.</t>
  </si>
  <si>
    <t>2010/000367</t>
  </si>
  <si>
    <t>2010/6040/501046</t>
  </si>
  <si>
    <t>PALMAGRIL COM. DE MAQ. AGRICOLAS</t>
  </si>
  <si>
    <t>2010/001135</t>
  </si>
  <si>
    <t>2010/6640/500421</t>
  </si>
  <si>
    <t>2009/000016</t>
  </si>
  <si>
    <t>2009/6040/500022</t>
  </si>
  <si>
    <t>2009/000014</t>
  </si>
  <si>
    <t>2009/6040/500019</t>
  </si>
  <si>
    <t>PALMATEX S/A - INDÚSTRIA TÊXTIL</t>
  </si>
  <si>
    <t>2010/000841</t>
  </si>
  <si>
    <t>2010/6640/500190</t>
  </si>
  <si>
    <t>2010/000417</t>
  </si>
  <si>
    <t>2010/6640/500151</t>
  </si>
  <si>
    <t>PALMED PALMAS MEDICAMENTOS LTDA</t>
  </si>
  <si>
    <t>2010/000831</t>
  </si>
  <si>
    <t>2010/6040/501869</t>
  </si>
  <si>
    <t>2010/6040/501875</t>
  </si>
  <si>
    <t>2010/000837</t>
  </si>
  <si>
    <t>2010/6040/501877</t>
  </si>
  <si>
    <t>2010/6040/501870</t>
  </si>
  <si>
    <t>2010/6040/501872</t>
  </si>
  <si>
    <t>2010/6040/501873</t>
  </si>
  <si>
    <t>2010/6040/501871</t>
  </si>
  <si>
    <t>2010/6040/501868</t>
  </si>
  <si>
    <t>2010/6040/501867</t>
  </si>
  <si>
    <t>PALMEIRAS COM. VAR. FERRAM. LTDA</t>
  </si>
  <si>
    <t>2010/001768</t>
  </si>
  <si>
    <t>2010/6040/502665</t>
  </si>
  <si>
    <t>Panifecadora Paulista Ltda.</t>
  </si>
  <si>
    <t>2010/001402</t>
  </si>
  <si>
    <t>2010/7270/500307</t>
  </si>
  <si>
    <t>Panificadora Pão Doce Pão Ltda.</t>
  </si>
  <si>
    <t>2010/001771</t>
  </si>
  <si>
    <t>2010/6040/502668</t>
  </si>
  <si>
    <t>Pantanal Comércio de Medicamentos Ltda.</t>
  </si>
  <si>
    <t>2010/000663</t>
  </si>
  <si>
    <t>2010/6040/501685</t>
  </si>
  <si>
    <t>PARAISO COMERCIO DE ESCAP. LTDA</t>
  </si>
  <si>
    <t>2009/6010/500803</t>
  </si>
  <si>
    <t>PARAISO DA CRIANÇA COM. DE ART.VEST.</t>
  </si>
  <si>
    <t>2010/000304</t>
  </si>
  <si>
    <t>2010/6040/500931</t>
  </si>
  <si>
    <t>PARAÍSO IND. COM. ALIM. ABATE DE AVES LT</t>
  </si>
  <si>
    <t>2010/001774</t>
  </si>
  <si>
    <t>2010/6010/500512</t>
  </si>
  <si>
    <t>2010/001777</t>
  </si>
  <si>
    <t>2010/6010/500515</t>
  </si>
  <si>
    <t>PARREIRA RAMOS &amp; BRINGEL LTDA</t>
  </si>
  <si>
    <t>2010/000188</t>
  </si>
  <si>
    <t>2010/6640/500081</t>
  </si>
  <si>
    <t>2010/000189</t>
  </si>
  <si>
    <t>2010/6640/500082</t>
  </si>
  <si>
    <t>PARTATA &amp; BITTENCOURT LTDA</t>
  </si>
  <si>
    <t>2010/001137</t>
  </si>
  <si>
    <t>2010/6640/500423</t>
  </si>
  <si>
    <t>PASSA TEMPO CHOPERIA LTDA</t>
  </si>
  <si>
    <t>2010/001138</t>
  </si>
  <si>
    <t>2010/6640/500424</t>
  </si>
  <si>
    <t>PASSO LEVE COM. REPRES. CALÇADOS LTDA</t>
  </si>
  <si>
    <t>2010/000780</t>
  </si>
  <si>
    <t>2010/6670/500237</t>
  </si>
  <si>
    <t xml:space="preserve">PASSOS E SOARES LTDA </t>
  </si>
  <si>
    <t>2010/001139</t>
  </si>
  <si>
    <t>2010/6640/500425</t>
  </si>
  <si>
    <t>PASTO VERDE COM. PRODS. AGROP. LTDA</t>
  </si>
  <si>
    <t>2009/7090/500066</t>
  </si>
  <si>
    <t>PAULO CERQUEIRA MARANHÃO</t>
  </si>
  <si>
    <t>2010/000283</t>
  </si>
  <si>
    <t>2010/6700/500025</t>
  </si>
  <si>
    <t>PAULO CERQUEIRA MARANHÃO ME</t>
  </si>
  <si>
    <t>PAULO ROBERTO LOPES CARDOSO</t>
  </si>
  <si>
    <t>2009/001925</t>
  </si>
  <si>
    <t>2009/6820/500289</t>
  </si>
  <si>
    <t>PAULO SCHUCH</t>
  </si>
  <si>
    <t>2010/001457</t>
  </si>
  <si>
    <t>2010/6140/500534</t>
  </si>
  <si>
    <t>PAZ &amp; SANTOS LTDA - ME</t>
  </si>
  <si>
    <t>2009/000046</t>
  </si>
  <si>
    <t>2009/6040/500128</t>
  </si>
  <si>
    <t>PEDRO GOMES DA SILVA &amp; CIA LTDA</t>
  </si>
  <si>
    <t>2009/001992</t>
  </si>
  <si>
    <t>2009/6860/501358</t>
  </si>
  <si>
    <t>PEDRO IRAN PEREIRA ESPÍRITO SANTO</t>
  </si>
  <si>
    <t>2006/6490/500133</t>
  </si>
  <si>
    <t>2006/7390/500031</t>
  </si>
  <si>
    <t>2010/002032</t>
  </si>
  <si>
    <t>2010/6430/500278</t>
  </si>
  <si>
    <t>2010/002033</t>
  </si>
  <si>
    <t>2010/6430/500279</t>
  </si>
  <si>
    <t>2010/002034</t>
  </si>
  <si>
    <t>2010/6430/500281</t>
  </si>
  <si>
    <t>2010/002035</t>
  </si>
  <si>
    <t>2010/6430/500282</t>
  </si>
  <si>
    <t>2010/002029</t>
  </si>
  <si>
    <t>2010/6430/500277</t>
  </si>
  <si>
    <t>PEDRO MANOEL DE FARIA</t>
  </si>
  <si>
    <t>2010/001140</t>
  </si>
  <si>
    <t>2010/6640/500426</t>
  </si>
  <si>
    <t>PEDRO NERES BEZERRA</t>
  </si>
  <si>
    <t>2010/000398</t>
  </si>
  <si>
    <t>2010/6140/500326</t>
  </si>
  <si>
    <t>PEG PAG GRINGEL LTDA</t>
  </si>
  <si>
    <t>2010/001565</t>
  </si>
  <si>
    <t>2010/6040/502473</t>
  </si>
  <si>
    <t>PELLEGRINO DISTRIB. DE AUTOPEÇAS LTDA</t>
  </si>
  <si>
    <t>2010/000177</t>
  </si>
  <si>
    <t>2010/6640/500077</t>
  </si>
  <si>
    <t>PHYSICAL EXTRAÇÃO IND. COM. MINÉRIOS LT</t>
  </si>
  <si>
    <t>2010/001361</t>
  </si>
  <si>
    <t>2010/6680/500026</t>
  </si>
  <si>
    <t>2010/001364</t>
  </si>
  <si>
    <t>2010/6680/500027</t>
  </si>
  <si>
    <t>Pimenta e Rodrigues Ltda.</t>
  </si>
  <si>
    <t>2010/000792</t>
  </si>
  <si>
    <t>2010/6040/501817</t>
  </si>
  <si>
    <t>PINTO &amp; SANTOS LTDA</t>
  </si>
  <si>
    <t>2010/000141</t>
  </si>
  <si>
    <t>2010/6430/500048</t>
  </si>
  <si>
    <t>PLANALTO COM. VAREJ. E ATAC. DE PROD</t>
  </si>
  <si>
    <t>2010/001141</t>
  </si>
  <si>
    <t>2010/6640/500427</t>
  </si>
  <si>
    <t>2009/6040/503386</t>
  </si>
  <si>
    <t>2009/6040/503385</t>
  </si>
  <si>
    <t>PLASTNRTE LTDA</t>
  </si>
  <si>
    <t>2010/000299</t>
  </si>
  <si>
    <t>2010/6040/500926</t>
  </si>
  <si>
    <t>POLIANA BARBOSA DA SILVA</t>
  </si>
  <si>
    <t>2010/002086</t>
  </si>
  <si>
    <t>2010/6270/500358</t>
  </si>
  <si>
    <t xml:space="preserve">POLO DIST. DE EQUIP. AUTOM. HOSP. LTDA </t>
  </si>
  <si>
    <t>2010/001142</t>
  </si>
  <si>
    <t>2010/6640/500428</t>
  </si>
  <si>
    <t>POMORET POSTO DE MOLAS RECUP.</t>
  </si>
  <si>
    <t>2009/001696</t>
  </si>
  <si>
    <t>2009/6640/500554</t>
  </si>
  <si>
    <t>PORTILHO &amp; CUNHA LTDA</t>
  </si>
  <si>
    <t>2010/000322</t>
  </si>
  <si>
    <t>2010/6040/500956</t>
  </si>
  <si>
    <t>PORTILHO &amp; OLIVEIRA LTDA</t>
  </si>
  <si>
    <t>2010/001342</t>
  </si>
  <si>
    <t>2010/6640/500513</t>
  </si>
  <si>
    <t>2010/001343</t>
  </si>
  <si>
    <t>2010/6640/500514</t>
  </si>
  <si>
    <t>2010/001333</t>
  </si>
  <si>
    <t>2010/6640/500509</t>
  </si>
  <si>
    <t>2010/001334</t>
  </si>
  <si>
    <t>2010/6640/500510</t>
  </si>
  <si>
    <t>2010/001335</t>
  </si>
  <si>
    <t>2010/6640/500511</t>
  </si>
  <si>
    <t>2010/001336</t>
  </si>
  <si>
    <t>2010/6640/50012</t>
  </si>
  <si>
    <t>PORTO REAL ATACADISTA S.A</t>
  </si>
  <si>
    <t>2009/001821</t>
  </si>
  <si>
    <t>2009/6140/500905</t>
  </si>
  <si>
    <t>PORTO REAL COM. DE MAT. DE CONST.</t>
  </si>
  <si>
    <t>2010/000092</t>
  </si>
  <si>
    <t>2010/6140/500099</t>
  </si>
  <si>
    <t>Possapp Com. de Mat. de Construção Ltda.</t>
  </si>
  <si>
    <t>2010/0001798</t>
  </si>
  <si>
    <t>2010/6040/502715</t>
  </si>
  <si>
    <t>POSTO DE COMBUSTIVEIS  ECOPETRO</t>
  </si>
  <si>
    <t>2010/000330</t>
  </si>
  <si>
    <t>2010/6010/500184</t>
  </si>
  <si>
    <t xml:space="preserve">POSTO DE COMBUSTIVEIS ECOPETRO </t>
  </si>
  <si>
    <t>POSTO DE COMBUSTÍVEIS ECOPETRO LTDA</t>
  </si>
  <si>
    <t>2010/001951</t>
  </si>
  <si>
    <t>2010/6010/500584</t>
  </si>
  <si>
    <t>POTIGUAR COM. VAR. DE PEÇAS AUTOM.</t>
  </si>
  <si>
    <t>2010/000458</t>
  </si>
  <si>
    <t>2010/6040/501258</t>
  </si>
  <si>
    <t>POTIGUAR COM. VAREJ. DE PEÇAS AUTO</t>
  </si>
  <si>
    <t>2010/001847</t>
  </si>
  <si>
    <t>2010/6040/502765</t>
  </si>
  <si>
    <t>PRE MAX IND. DE PRE MOLDADOS E COM</t>
  </si>
  <si>
    <t>2010/001039</t>
  </si>
  <si>
    <t>2010/6640/500337</t>
  </si>
  <si>
    <t>PRE MAX IND. DE PRE MOLDADOS LTDA</t>
  </si>
  <si>
    <t>2009/001836</t>
  </si>
  <si>
    <t xml:space="preserve">2009/6640/500593 </t>
  </si>
  <si>
    <t>PRE MAX IND.DE PRE-MOLDADOS LTDA</t>
  </si>
  <si>
    <t>2009/6640/500593</t>
  </si>
  <si>
    <t>PRECISA DISTRIB. DE PROD. P/ACLIMATIZ.</t>
  </si>
  <si>
    <t>2010/000316</t>
  </si>
  <si>
    <t>2010/6040/500949</t>
  </si>
  <si>
    <t>PREGÃO TOCANTINS LTDA</t>
  </si>
  <si>
    <t>2010/001691</t>
  </si>
  <si>
    <t>2010/6860/500798</t>
  </si>
  <si>
    <t>PRE-MOLDADOS POTULA LTDA</t>
  </si>
  <si>
    <t>2010/001143</t>
  </si>
  <si>
    <t>2010/6640/500429</t>
  </si>
  <si>
    <t>PRODUFORTE IND. COM. REP. PROD. AGROP.</t>
  </si>
  <si>
    <t>2010/6270/500154</t>
  </si>
  <si>
    <t>PROFARM COM. DE MED. E MAT.HOSP.</t>
  </si>
  <si>
    <t>PROMTINS PROD. MÉDICOS DO TO</t>
  </si>
  <si>
    <t>PROMTINS PRODUTOS MÉDICO DO TO</t>
  </si>
  <si>
    <t>PROMTINS PRODUTOS MEDICOS DO TO</t>
  </si>
  <si>
    <t>2009/660/500089</t>
  </si>
  <si>
    <t>PROPEGÁS COMÉRCIO DE GÁS LTDA</t>
  </si>
  <si>
    <t>2010/001979</t>
  </si>
  <si>
    <t>2010/6640/500610</t>
  </si>
  <si>
    <t>PROTEÇÃO COM. DE EQUIP. DE SEG. ELET.</t>
  </si>
  <si>
    <t>2010/001937</t>
  </si>
  <si>
    <t>2010/6040/502978</t>
  </si>
  <si>
    <t>2010/001938</t>
  </si>
  <si>
    <t>2010/6040/502979</t>
  </si>
  <si>
    <t>2010/001939</t>
  </si>
  <si>
    <t>2010/6040/502980</t>
  </si>
  <si>
    <t>QUEIROZ &amp; SILVA LTDA</t>
  </si>
  <si>
    <t>2010/001144</t>
  </si>
  <si>
    <t>2010/6640/500430</t>
  </si>
  <si>
    <t>Queiroz e Barbosa Ltda.</t>
  </si>
  <si>
    <t>2010/000667</t>
  </si>
  <si>
    <t>2010/6250/500114</t>
  </si>
  <si>
    <t>QUENIA MARA TAVARES</t>
  </si>
  <si>
    <t>2009/002044</t>
  </si>
  <si>
    <t>2009/7170/500018</t>
  </si>
  <si>
    <t>R D BRITO</t>
  </si>
  <si>
    <t>2009/001284</t>
  </si>
  <si>
    <t>2009/6640/500402</t>
  </si>
  <si>
    <t>R G SOARES ME</t>
  </si>
  <si>
    <t>2010/000179</t>
  </si>
  <si>
    <t>2010/6490/500044</t>
  </si>
  <si>
    <t>R M Alves Comércio</t>
  </si>
  <si>
    <t>2010/001574</t>
  </si>
  <si>
    <t>2010/6040/502482</t>
  </si>
  <si>
    <t>R M COM. DE FRUTAS E POLPAS DE FRU</t>
  </si>
  <si>
    <t>2010/001146</t>
  </si>
  <si>
    <t>2010/6640/500432</t>
  </si>
  <si>
    <t>R M DA SILVA COMÉRCIO ME</t>
  </si>
  <si>
    <t>2009/001861</t>
  </si>
  <si>
    <t>2009/6700/500138</t>
  </si>
  <si>
    <t>R S Tavares</t>
  </si>
  <si>
    <t>2010/000917</t>
  </si>
  <si>
    <t>2010/6640/500238</t>
  </si>
  <si>
    <t>R Teodoro da Silva Comércio</t>
  </si>
  <si>
    <t>2010/002047</t>
  </si>
  <si>
    <t>2010/6500/500161</t>
  </si>
  <si>
    <t>R. C. da Cruz - ME</t>
  </si>
  <si>
    <t>2010/000373</t>
  </si>
  <si>
    <t>2010/6040/501052</t>
  </si>
  <si>
    <t>R. DE SOUSA MOREIRA &amp; CIA. LTDA</t>
  </si>
  <si>
    <t>2010/000550</t>
  </si>
  <si>
    <t>2010/6040/501582</t>
  </si>
  <si>
    <t>R. DIAS DA COSTA</t>
  </si>
  <si>
    <t>2010/001145</t>
  </si>
  <si>
    <t>2010/6640/500431</t>
  </si>
  <si>
    <t>R. J. S. DE AZEVEDP</t>
  </si>
  <si>
    <t>2010/001324</t>
  </si>
  <si>
    <t>2010/6670/500284</t>
  </si>
  <si>
    <t>R. K. C. BENEVIDES</t>
  </si>
  <si>
    <t>2009/001689</t>
  </si>
  <si>
    <t>2009/6640/500548</t>
  </si>
  <si>
    <t>R. M. G. SCHNEIDER &amp; CIA . LTDA</t>
  </si>
  <si>
    <t>2010/000049</t>
  </si>
  <si>
    <t>2010/6040/500206</t>
  </si>
  <si>
    <t>2010/000047</t>
  </si>
  <si>
    <t>2010/6040/500204</t>
  </si>
  <si>
    <t>2010/000060</t>
  </si>
  <si>
    <t>2010/6040/500246</t>
  </si>
  <si>
    <t>2010/000048</t>
  </si>
  <si>
    <t>2010/6040/500205</t>
  </si>
  <si>
    <t>2010/000061</t>
  </si>
  <si>
    <t>2010/6040/500247</t>
  </si>
  <si>
    <t>2010/000046</t>
  </si>
  <si>
    <t>2010/6040/500203</t>
  </si>
  <si>
    <t>2010/000059</t>
  </si>
  <si>
    <t>2010/6040/500245</t>
  </si>
  <si>
    <t>2010/000075</t>
  </si>
  <si>
    <t>2010/6040/500265</t>
  </si>
  <si>
    <t>R. M. G. SCHNEIDER &amp; CIA. LTDA</t>
  </si>
  <si>
    <t>2010/000077</t>
  </si>
  <si>
    <t>2010/6040/500267</t>
  </si>
  <si>
    <t>2010/000076</t>
  </si>
  <si>
    <t>2010/6040/500266</t>
  </si>
  <si>
    <t>2010/000078</t>
  </si>
  <si>
    <t>2,105,27</t>
  </si>
  <si>
    <t>2010/6040/500268</t>
  </si>
  <si>
    <t>2010/000062</t>
  </si>
  <si>
    <t>2010/6040/500248</t>
  </si>
  <si>
    <t>R. N. DA LUZ &amp; SILVA</t>
  </si>
  <si>
    <t>2010/000190</t>
  </si>
  <si>
    <t>2010/6010/500110</t>
  </si>
  <si>
    <t>2010/000191</t>
  </si>
  <si>
    <t>2010/6010/500111</t>
  </si>
  <si>
    <t>2010/000193</t>
  </si>
  <si>
    <t>2010/6010/500113</t>
  </si>
  <si>
    <t>2010/000192</t>
  </si>
  <si>
    <t>2010/6010/500112</t>
  </si>
  <si>
    <t xml:space="preserve">R. R. DE ALVARENGA </t>
  </si>
  <si>
    <t>R. V. FONSECA</t>
  </si>
  <si>
    <t>2010/000918</t>
  </si>
  <si>
    <t>2010/6640/500240</t>
  </si>
  <si>
    <t>R.G. M. SCHNEIDER &amp; CIA. LTDA</t>
  </si>
  <si>
    <t>2010/000022</t>
  </si>
  <si>
    <t>2010/6040/500136</t>
  </si>
  <si>
    <t>2010/000020</t>
  </si>
  <si>
    <t>2010/6040/500134</t>
  </si>
  <si>
    <t>2010/000021</t>
  </si>
  <si>
    <t>2010/6040/500135</t>
  </si>
  <si>
    <t>2010/000023</t>
  </si>
  <si>
    <t>2010/6040/500137</t>
  </si>
  <si>
    <t>RADYLON VIEIRA FERREIRA</t>
  </si>
  <si>
    <t>2010/000079</t>
  </si>
  <si>
    <t>2010/6050/500003</t>
  </si>
  <si>
    <t>2010/000072</t>
  </si>
  <si>
    <t>2010/6050/500002</t>
  </si>
  <si>
    <t>RAFAEL AMORIM  BARBOSA</t>
  </si>
  <si>
    <t>2009/001929</t>
  </si>
  <si>
    <t>2009/6820/500290</t>
  </si>
  <si>
    <t xml:space="preserve">RAIMUNDA IRES SOARES DA CRUZ </t>
  </si>
  <si>
    <t>2010/000919</t>
  </si>
  <si>
    <t>2010/6750/500007</t>
  </si>
  <si>
    <t>209/001868</t>
  </si>
  <si>
    <t>2009/7030/500082</t>
  </si>
  <si>
    <t>Raimundo Aires de Morais</t>
  </si>
  <si>
    <t>2010/000920</t>
  </si>
  <si>
    <t>2010/6690/500007</t>
  </si>
  <si>
    <t>RAIMUNDO DIAS LEAL JÚNIOR</t>
  </si>
  <si>
    <t>2009/001870</t>
  </si>
  <si>
    <t>2009/6990/500372</t>
  </si>
  <si>
    <t>RAIMUNDO LOPES DA SILVA O MARANHENSE</t>
  </si>
  <si>
    <t>2010/001801</t>
  </si>
  <si>
    <t>2010/6040/502718</t>
  </si>
  <si>
    <t>RAIMUNDO PEREIRA DE OLIVEIRA</t>
  </si>
  <si>
    <t>2009/001139</t>
  </si>
  <si>
    <t>2009/6640/500360</t>
  </si>
  <si>
    <t>2010/001040</t>
  </si>
  <si>
    <t>2010/6640/500338</t>
  </si>
  <si>
    <t>RAMOS &amp; LIMA LTDA</t>
  </si>
  <si>
    <t>2010/000921</t>
  </si>
  <si>
    <t>RAQUEL DO CARMO F. PEREIRA SILVA</t>
  </si>
  <si>
    <t>2009/001301</t>
  </si>
  <si>
    <t>2009/6740/500040</t>
  </si>
  <si>
    <t>RB COM.PEÇAS RADIADORES E BATERIAS LT</t>
  </si>
  <si>
    <t>2010/000130</t>
  </si>
  <si>
    <t>2010/6860/500230</t>
  </si>
  <si>
    <t>RC TRANSPORTES LTDA</t>
  </si>
  <si>
    <t>2010/001266</t>
  </si>
  <si>
    <t>20106640/500487</t>
  </si>
  <si>
    <t>RCL LTDA</t>
  </si>
  <si>
    <t>2010/000094</t>
  </si>
  <si>
    <t>2010/6040/500350</t>
  </si>
  <si>
    <t>2010/000140</t>
  </si>
  <si>
    <t>2010/6040/500502</t>
  </si>
  <si>
    <t>RD. AUTO ELETRICA E BATERIAS LTDA</t>
  </si>
  <si>
    <t>2008/001975</t>
  </si>
  <si>
    <t>2008/7270/500303</t>
  </si>
  <si>
    <t>2008/001977</t>
  </si>
  <si>
    <t>2008/7270/500305</t>
  </si>
  <si>
    <t>2008/001976</t>
  </si>
  <si>
    <t>2008/7270/500304</t>
  </si>
  <si>
    <t>REAL COM. DE LUBRIFICANTES LTDA</t>
  </si>
  <si>
    <t>2010/001041</t>
  </si>
  <si>
    <t>2010/6640/500339</t>
  </si>
  <si>
    <t>REAL GRAIN COMERCIO DE CEREAIS LTDA</t>
  </si>
  <si>
    <t>2010/001515</t>
  </si>
  <si>
    <t>2010/7240/500408</t>
  </si>
  <si>
    <t>REAL MOTO COM. DE PEÇAS E ACESS.</t>
  </si>
  <si>
    <t>2009/001852</t>
  </si>
  <si>
    <t>2009/6860/501287</t>
  </si>
  <si>
    <t>RECAPAGEM COPEMAC LTDA</t>
  </si>
  <si>
    <t>2009/002126</t>
  </si>
  <si>
    <t>2009/6040/503441</t>
  </si>
  <si>
    <t>RECIBRAS IND. E COM. DE RESIDUOS</t>
  </si>
  <si>
    <t>REDE CENTER COM. ATAC. PROD. ALIM. LTDA</t>
  </si>
  <si>
    <t>2010/001147</t>
  </si>
  <si>
    <t>2010/6640/500433</t>
  </si>
  <si>
    <t>REFRIGERANTES IMPERIAL LTDA</t>
  </si>
  <si>
    <t>2009/001748</t>
  </si>
  <si>
    <t>2009/6860/501223</t>
  </si>
  <si>
    <t>2010/001365</t>
  </si>
  <si>
    <t>2010/6010/500426</t>
  </si>
  <si>
    <t>2010/000648</t>
  </si>
  <si>
    <t>2010/6040/501671</t>
  </si>
  <si>
    <t>2010/000984</t>
  </si>
  <si>
    <t>2010/6040/501956</t>
  </si>
  <si>
    <t>RELACOM SERV. DE ENG. E TELEC.</t>
  </si>
  <si>
    <t>2010/000673</t>
  </si>
  <si>
    <t>2010/6040/501694</t>
  </si>
  <si>
    <t>RELOJOARIA ROLEX LTDA</t>
  </si>
  <si>
    <t>2010/001148</t>
  </si>
  <si>
    <t>2010/6640/500434</t>
  </si>
  <si>
    <t>RENA MODA INTIMA LTDA</t>
  </si>
  <si>
    <t>2010/001042</t>
  </si>
  <si>
    <t>2010/6640/500340</t>
  </si>
  <si>
    <t>RENATO DE SOUSA DIAS</t>
  </si>
  <si>
    <t>2010/000933</t>
  </si>
  <si>
    <t>REVELPROCEDWENTE</t>
  </si>
  <si>
    <t>2005/6750/500008</t>
  </si>
  <si>
    <t>REVANDE R. CASTRO</t>
  </si>
  <si>
    <t>2009/002086</t>
  </si>
  <si>
    <t>2009/6420/500184</t>
  </si>
  <si>
    <t>REVEST STONE DISTRIB. DE GRANITOS</t>
  </si>
  <si>
    <t>2010/001804</t>
  </si>
  <si>
    <t>2010/6040/502721</t>
  </si>
  <si>
    <t>REZENDE &amp; RODRIGUES LTDA</t>
  </si>
  <si>
    <t>2008/002285</t>
  </si>
  <si>
    <t>2008/6250/500303</t>
  </si>
  <si>
    <t>REZONEIDE MONTEIRO ALMEIDA</t>
  </si>
  <si>
    <t>2010/001454</t>
  </si>
  <si>
    <t>2010/6510/500025</t>
  </si>
  <si>
    <t>RIBEIRO &amp; PORTILHO LTDA</t>
  </si>
  <si>
    <t>2010/001149</t>
  </si>
  <si>
    <t>2010/6640/500435</t>
  </si>
  <si>
    <t>RIBEIRO E MARQUES LTDA</t>
  </si>
  <si>
    <t>2010/000616</t>
  </si>
  <si>
    <t>2010/6010/500292</t>
  </si>
  <si>
    <t>RIEGO &amp; NOGUEIRA LTDA</t>
  </si>
  <si>
    <t>2010/001150</t>
  </si>
  <si>
    <t>2010/6640/500436</t>
  </si>
  <si>
    <t>RILMAR GOMES DE SOUZA</t>
  </si>
  <si>
    <t>2009/001735</t>
  </si>
  <si>
    <t>2009/6040/502891</t>
  </si>
  <si>
    <t>Rio Novo Construções Ltda.</t>
  </si>
  <si>
    <t>2010/001252</t>
  </si>
  <si>
    <t>2010/6040/502091</t>
  </si>
  <si>
    <t>2009/6440/500053</t>
  </si>
  <si>
    <t>RM COM. ATAC. PEÇAS E ACESS. VEIC. LTDA</t>
  </si>
  <si>
    <t>2008/001144</t>
  </si>
  <si>
    <t>2008/6040/501748</t>
  </si>
  <si>
    <t>ROBERTO PEREIRA DE SOUSA</t>
  </si>
  <si>
    <t>2010/000366</t>
  </si>
  <si>
    <t>2010/6040/501045</t>
  </si>
  <si>
    <t>Roberto Pereira de Sousa</t>
  </si>
  <si>
    <t>ROBSON TAVARES DE ALMEIDA</t>
  </si>
  <si>
    <t>2010/000233</t>
  </si>
  <si>
    <t>2010/7110/500013</t>
  </si>
  <si>
    <t>2010/000234</t>
  </si>
  <si>
    <t>2010/7110/500014</t>
  </si>
  <si>
    <t>2010/000232</t>
  </si>
  <si>
    <t>2010/7110/500012</t>
  </si>
  <si>
    <t>ROCHA &amp; ABREU LTDA</t>
  </si>
  <si>
    <t xml:space="preserve">   2010/001151</t>
  </si>
  <si>
    <t>2010/6640/500437</t>
  </si>
  <si>
    <t>ROD OIL COMÉRCIO DE COMBUSTÍVEIS LTDA</t>
  </si>
  <si>
    <t>2010/001227</t>
  </si>
  <si>
    <t>2010/6640/500472</t>
  </si>
  <si>
    <t>RODEIO IND. E COM. DE CAFÉ LTDA</t>
  </si>
  <si>
    <t>2010/001152</t>
  </si>
  <si>
    <t>2010/6640/500439</t>
  </si>
  <si>
    <t>Rodeio Indústria e Comércio de Café Ltda.</t>
  </si>
  <si>
    <t>2010/001259</t>
  </si>
  <si>
    <t>2010/6040/502108</t>
  </si>
  <si>
    <t>RODOVIARIO TOCANTINS TRANSP. CARG</t>
  </si>
  <si>
    <t>2010/000923</t>
  </si>
  <si>
    <t>2010/6640/500241</t>
  </si>
  <si>
    <t>RODRICHESKI LTDA</t>
  </si>
  <si>
    <t>2010/000174</t>
  </si>
  <si>
    <t>2010/6640/500074</t>
  </si>
  <si>
    <t>2010/000173</t>
  </si>
  <si>
    <t>2010/6640/500073</t>
  </si>
  <si>
    <t>2010/000172</t>
  </si>
  <si>
    <t>2010/6640/500072</t>
  </si>
  <si>
    <t>2010/000171</t>
  </si>
  <si>
    <t>2010/6640/500071</t>
  </si>
  <si>
    <t>2010/000176</t>
  </si>
  <si>
    <t>2010/6640/500076</t>
  </si>
  <si>
    <t>2010/000175</t>
  </si>
  <si>
    <t>2010/6640/500075</t>
  </si>
  <si>
    <t>2010/000170</t>
  </si>
  <si>
    <t>2010/6640/500070</t>
  </si>
  <si>
    <t>2010/000169</t>
  </si>
  <si>
    <t>2010/6640/500069</t>
  </si>
  <si>
    <t>RODRIGUES &amp; CIA. LTDA</t>
  </si>
  <si>
    <t>2010/000328</t>
  </si>
  <si>
    <t>2010/6040/500962</t>
  </si>
  <si>
    <t>RODRIGUES &amp; MARQUES LTDA</t>
  </si>
  <si>
    <t>2010/001828</t>
  </si>
  <si>
    <t>2010/6040/502744</t>
  </si>
  <si>
    <t>RODRIGUES &amp; SANTANA LTDA - ME</t>
  </si>
  <si>
    <t>2010/000546</t>
  </si>
  <si>
    <t>2010/6040/501578</t>
  </si>
  <si>
    <t>2009/6040/503158</t>
  </si>
  <si>
    <t>2010/000124</t>
  </si>
  <si>
    <t>2010/6040/500481</t>
  </si>
  <si>
    <t>RODRIGUES E XAVIER LTDA</t>
  </si>
  <si>
    <t>2010/000014</t>
  </si>
  <si>
    <t>2010/6860/500040</t>
  </si>
  <si>
    <t>ROGERIO AYRES DE MELO</t>
  </si>
  <si>
    <t>2010/000307</t>
  </si>
  <si>
    <t>2010/6040/500934</t>
  </si>
  <si>
    <t>RONY MOTOS CIAL. PEÇAS E SERVIÇOS LTDA</t>
  </si>
  <si>
    <t>2009/001237</t>
  </si>
  <si>
    <t>2009/6040/502134</t>
  </si>
  <si>
    <t>ROSA MARIA BARROS VICTOI</t>
  </si>
  <si>
    <t>2010/000038</t>
  </si>
  <si>
    <t>2010/6430/500019</t>
  </si>
  <si>
    <t>1.103.27</t>
  </si>
  <si>
    <t>2010/001187</t>
  </si>
  <si>
    <t>2010/7020/500029</t>
  </si>
  <si>
    <t>2007/004820</t>
  </si>
  <si>
    <t>2007/6040/503887</t>
  </si>
  <si>
    <t>2010/6040/500822</t>
  </si>
  <si>
    <t>ROSANGELA ROCHA MECENAS</t>
  </si>
  <si>
    <t>ROSEMARY WATANABE COUTINHO</t>
  </si>
  <si>
    <t>2010/001234</t>
  </si>
  <si>
    <t>2010/6430/500201</t>
  </si>
  <si>
    <t>2010/001315</t>
  </si>
  <si>
    <t>2010/6430/500204</t>
  </si>
  <si>
    <t>ROSILENE APARECIDA RIBEIRO MARTINS</t>
  </si>
  <si>
    <t>2010/001394</t>
  </si>
  <si>
    <t>2010/7270/500299</t>
  </si>
  <si>
    <t>Rotins Ind. de Rotomold.de Petroq. e Plast. Ltda.</t>
  </si>
  <si>
    <t>2010/000545</t>
  </si>
  <si>
    <t>2010/6040/501577</t>
  </si>
  <si>
    <t>ROTTA TRADING CONS. EMPRESARIAL</t>
  </si>
  <si>
    <t>2009/001947</t>
  </si>
  <si>
    <t>2009/6140/500273</t>
  </si>
  <si>
    <t>2009/6040/503157</t>
  </si>
  <si>
    <t>2010/6040/500823</t>
  </si>
  <si>
    <t>ROZIMAR PEREIRA DO LAGO</t>
  </si>
  <si>
    <t>2010/000381</t>
  </si>
  <si>
    <t>2010/6040/501058</t>
  </si>
  <si>
    <t>Rozimar Pereira do Lago</t>
  </si>
  <si>
    <t>RUBENS CAVALCANTE MILHOMEM</t>
  </si>
  <si>
    <t>2010/001153</t>
  </si>
  <si>
    <t>RUBENS RENE SARAIVA &amp; FILHO LTDA</t>
  </si>
  <si>
    <t>2009/000452</t>
  </si>
  <si>
    <t>2009/6830/500121</t>
  </si>
  <si>
    <t>RUMO NORTE DISTRIBUIDORA LTDA</t>
  </si>
  <si>
    <t>2010/001154</t>
  </si>
  <si>
    <t>2010/6640/500440</t>
  </si>
  <si>
    <t>RUY B. MACHADO</t>
  </si>
  <si>
    <t>2010/001044</t>
  </si>
  <si>
    <t>2010/6640/500342</t>
  </si>
  <si>
    <t>S F MARTINS</t>
  </si>
  <si>
    <t>S R e Silva</t>
  </si>
  <si>
    <t>2010/000924</t>
  </si>
  <si>
    <t>2010/6680/500021</t>
  </si>
  <si>
    <t>S TERTULIANO FILHO</t>
  </si>
  <si>
    <t>S W LOPES</t>
  </si>
  <si>
    <t>2009/001842</t>
  </si>
  <si>
    <t>S&amp; A COM. DISTRIB. MAT. CONSTRUÇÃO</t>
  </si>
  <si>
    <t>2010/001155</t>
  </si>
  <si>
    <t>2010/6640/500441</t>
  </si>
  <si>
    <t>S. A. DE SOUZA AMARAL</t>
  </si>
  <si>
    <t>2009/001991</t>
  </si>
  <si>
    <t>2009/6140/500998</t>
  </si>
  <si>
    <t>S. E. L. COMERCIO DE PEÇAS LTDA</t>
  </si>
  <si>
    <t>2009/001729</t>
  </si>
  <si>
    <t>2009/6040/502879</t>
  </si>
  <si>
    <t>S. L. ALVES VIEIRA</t>
  </si>
  <si>
    <t>2010/000369</t>
  </si>
  <si>
    <t>2010/6040/501048</t>
  </si>
  <si>
    <t>S. L. Alves Vieira</t>
  </si>
  <si>
    <t>S. L. PEÇAS E ACESS. PARA MOTOS LTDA</t>
  </si>
  <si>
    <t>S. M. R. S SOUSA</t>
  </si>
  <si>
    <t>2010/001157</t>
  </si>
  <si>
    <t>2010/6640/500443</t>
  </si>
  <si>
    <t>S. R. E SILVA</t>
  </si>
  <si>
    <t>2009/001939</t>
  </si>
  <si>
    <t>2009/6640/500623</t>
  </si>
  <si>
    <t>S. S. LOPES</t>
  </si>
  <si>
    <t>S. T. CARVALHO</t>
  </si>
  <si>
    <t>2010/000925</t>
  </si>
  <si>
    <t>2010/6640/500242</t>
  </si>
  <si>
    <t>S.S.SANTOS CARVALHO COMERCIO</t>
  </si>
  <si>
    <t>2008/001077</t>
  </si>
  <si>
    <t>2008/6500/500110</t>
  </si>
  <si>
    <t>Sabino Pereira Gomes</t>
  </si>
  <si>
    <t>2010/001647</t>
  </si>
  <si>
    <t>2010/6050/500037</t>
  </si>
  <si>
    <t>SABOR GAUCHO FORN. DE REF.IND.LTDA</t>
  </si>
  <si>
    <t>2008/6500/500111</t>
  </si>
  <si>
    <t>SALGADINHO'S COM. VAR. BOLOS DOCES LTD</t>
  </si>
  <si>
    <t>2010/002038</t>
  </si>
  <si>
    <t>2010/6040/503475</t>
  </si>
  <si>
    <t>SAMELLA PEREIRA SANTOS RIBEIRO</t>
  </si>
  <si>
    <t>2010/000926</t>
  </si>
  <si>
    <t>2010/6640/500243</t>
  </si>
  <si>
    <t>SANDRA IZIDRO DA SILVA</t>
  </si>
  <si>
    <t>2010/001156</t>
  </si>
  <si>
    <t>2010/6664/500442</t>
  </si>
  <si>
    <t>SANTA MARTA COM. DE MAT. DE CONST.</t>
  </si>
  <si>
    <t>2009/002087</t>
  </si>
  <si>
    <t>2009/6040/503366</t>
  </si>
  <si>
    <t>SANTOS &amp; QUEIROZ LTDA</t>
  </si>
  <si>
    <t>2010/001158</t>
  </si>
  <si>
    <t>2010/6640/500444</t>
  </si>
  <si>
    <t>SANTOS DUMONT COM. DE INS. AGRIC.</t>
  </si>
  <si>
    <t>2010/2010</t>
  </si>
  <si>
    <t>2010/6640/500445</t>
  </si>
  <si>
    <t>Santos Papelaria Ltda.</t>
  </si>
  <si>
    <t>2010/001834</t>
  </si>
  <si>
    <t>2010/6040/502753</t>
  </si>
  <si>
    <t>SAPEKA CONFECÇÕES E REPRESENTAÇÕES L</t>
  </si>
  <si>
    <t>2010/002169</t>
  </si>
  <si>
    <t>2010/6640/500709</t>
  </si>
  <si>
    <t>2010/001781</t>
  </si>
  <si>
    <t>2010/7160/500144</t>
  </si>
  <si>
    <t>2010/001780</t>
  </si>
  <si>
    <t>2010/7160/500143</t>
  </si>
  <si>
    <t>SCOOBY DOO CREPE LANCHE LTDA</t>
  </si>
  <si>
    <t>2010/001160</t>
  </si>
  <si>
    <t>2010/6640/500446</t>
  </si>
  <si>
    <t>SEBASTIÃO CONSTANTINO DA SILVA</t>
  </si>
  <si>
    <t>2009/001816</t>
  </si>
  <si>
    <t>2009/6700/500128</t>
  </si>
  <si>
    <t>2009/6820/500322</t>
  </si>
  <si>
    <t>2009/6820/500323</t>
  </si>
  <si>
    <t>2009/6820/500324</t>
  </si>
  <si>
    <t>SELMA PEREIRA</t>
  </si>
  <si>
    <t>2010/001809</t>
  </si>
  <si>
    <t>2010/6040/502726</t>
  </si>
  <si>
    <t>SÉRGIO ZENO GRANETTO</t>
  </si>
  <si>
    <t>2010/000347</t>
  </si>
  <si>
    <t>2010/6040/501015</t>
  </si>
  <si>
    <t>SERRA DO ESTRONDO CONSTRUÇÕES LT</t>
  </si>
  <si>
    <t>2010/000586</t>
  </si>
  <si>
    <t>2010/6270/500166</t>
  </si>
  <si>
    <t>SERRACENTRO COM. DE FERTILIZANTES</t>
  </si>
  <si>
    <t>2010/001161</t>
  </si>
  <si>
    <t>SERRANA COM. DE MAT.P/CONSTRUÇÃO</t>
  </si>
  <si>
    <t>2009/001934</t>
  </si>
  <si>
    <t>2009/6260/500205</t>
  </si>
  <si>
    <t>SHOPTUR TURISMO E TRANSP. LTDA</t>
  </si>
  <si>
    <t>2009/000964</t>
  </si>
  <si>
    <t>2009/6010/500458</t>
  </si>
  <si>
    <t>Siga Construtora e Incorporadora Ltda.</t>
  </si>
  <si>
    <t>2010/001553</t>
  </si>
  <si>
    <t>2010/6040/502461</t>
  </si>
  <si>
    <t xml:space="preserve">SILVA &amp; BEZERRA LTDA </t>
  </si>
  <si>
    <t>2010/001046</t>
  </si>
  <si>
    <t>2010/6640/500344</t>
  </si>
  <si>
    <t>SILVA &amp; SARAIVA LTDA</t>
  </si>
  <si>
    <t>2010/001571</t>
  </si>
  <si>
    <t>2010/6040/502479</t>
  </si>
  <si>
    <t>SILVANA AVERSA MARTINELL CONFEC.</t>
  </si>
  <si>
    <t>2010/000314</t>
  </si>
  <si>
    <t>2010/6040/500945</t>
  </si>
  <si>
    <t>SILVANIO CARDOSO DOS SANTOS</t>
  </si>
  <si>
    <t>2009/001375</t>
  </si>
  <si>
    <t>2009/6780/500034</t>
  </si>
  <si>
    <t>SIMON E SIMON LTDA</t>
  </si>
  <si>
    <t>2010/000339</t>
  </si>
  <si>
    <t>2010/6040/501006</t>
  </si>
  <si>
    <t>Simon e Simon Ltda.</t>
  </si>
  <si>
    <t>SINVAL SALES DE OLIVEIRA</t>
  </si>
  <si>
    <t>2009/001724</t>
  </si>
  <si>
    <t>2009/6990/500332</t>
  </si>
  <si>
    <t>SINVAL SALES DE OLIVERA</t>
  </si>
  <si>
    <t>2009/001785</t>
  </si>
  <si>
    <t>2009/6990/500341</t>
  </si>
  <si>
    <t>2009/001993</t>
  </si>
  <si>
    <t>2009/6990/500398</t>
  </si>
  <si>
    <t>2010/001946</t>
  </si>
  <si>
    <t>2010/6040/503008</t>
  </si>
  <si>
    <t>SOCIC - SOC. COM. IRMÃS CLAUDINO S.A</t>
  </si>
  <si>
    <t>2010/000291</t>
  </si>
  <si>
    <t>2010/6250/500073</t>
  </si>
  <si>
    <t>2010/000292</t>
  </si>
  <si>
    <t>2010/6250/500074</t>
  </si>
  <si>
    <t>2010/000293</t>
  </si>
  <si>
    <t>2010/6250/500075</t>
  </si>
  <si>
    <t>2010/000294</t>
  </si>
  <si>
    <t>2010/6250/500076</t>
  </si>
  <si>
    <t>2010/000295</t>
  </si>
  <si>
    <t>2010/6250/500077</t>
  </si>
  <si>
    <t>SOCIC S/A - SOC. CIAL. IRMÃS CLAUDINO S/A</t>
  </si>
  <si>
    <t>2010/002073</t>
  </si>
  <si>
    <t>2010/6010/500695</t>
  </si>
  <si>
    <t>2010/002074</t>
  </si>
  <si>
    <t>2010/6010/500694</t>
  </si>
  <si>
    <t>2010/002071</t>
  </si>
  <si>
    <t>2010/6010/500693</t>
  </si>
  <si>
    <t>2010/6010/500696</t>
  </si>
  <si>
    <t>SOCIC SOC. COM. IRMÃOS CLAUDINO S/A</t>
  </si>
  <si>
    <t>SOCIC-SOC. COM. IRMÃS CLAUDINO S/A</t>
  </si>
  <si>
    <t>SOCIEDADE COML. PEÇAS AUTOMOTIVAS</t>
  </si>
  <si>
    <t>2010/001162</t>
  </si>
  <si>
    <t>2010/6640/500448</t>
  </si>
  <si>
    <t>SOL NASCENTE COM.DE MAT.CONST.LTD</t>
  </si>
  <si>
    <t>Sol Nascente Indústria e Com. de Cereais Ltda.</t>
  </si>
  <si>
    <t>2010/000462</t>
  </si>
  <si>
    <t>2010/6860/500476</t>
  </si>
  <si>
    <t>Solania M de L Moura</t>
  </si>
  <si>
    <t>2010/001164</t>
  </si>
  <si>
    <t>2010/6640/500449</t>
  </si>
  <si>
    <t>2010/6860/501232</t>
  </si>
  <si>
    <t>2010/6860/501234</t>
  </si>
  <si>
    <t>2009/6860/501238</t>
  </si>
  <si>
    <t>SONOART COLCHÕES LTDA</t>
  </si>
  <si>
    <t>2009/002063</t>
  </si>
  <si>
    <t>2009/6040/503321</t>
  </si>
  <si>
    <t>SONORA AUTO PEÇAS LTDA</t>
  </si>
  <si>
    <t>2010/000438</t>
  </si>
  <si>
    <t>2010/6270/500112</t>
  </si>
  <si>
    <t>2010/000472</t>
  </si>
  <si>
    <t>2010/6250/500094</t>
  </si>
  <si>
    <t>2010/000473</t>
  </si>
  <si>
    <t>2010/6250/500095</t>
  </si>
  <si>
    <t>STAR PNEUS IND. E COM. LTDA</t>
  </si>
  <si>
    <t>2009/001695</t>
  </si>
  <si>
    <t>2009/6640/500553</t>
  </si>
  <si>
    <t>2009/001694</t>
  </si>
  <si>
    <t>2009/6640/500552</t>
  </si>
  <si>
    <t>STREET CAR COM.VAR.PEÇAS E ACESS.</t>
  </si>
  <si>
    <t>2009/001682</t>
  </si>
  <si>
    <t>2009/6640/500541</t>
  </si>
  <si>
    <t>SUDESTE COM. PROD. ÓTICOS LTDA</t>
  </si>
  <si>
    <t>SUDESTE COM. PRODS. ÓTICOS LTDA</t>
  </si>
  <si>
    <t>SUELI RIBEIRO DOS SANTOS</t>
  </si>
  <si>
    <t>2010/000320</t>
  </si>
  <si>
    <t>2010/6040/500954</t>
  </si>
  <si>
    <t>SUELY ALVES DE SOUZA</t>
  </si>
  <si>
    <t>2010/000775</t>
  </si>
  <si>
    <t>2010/6670/500232</t>
  </si>
  <si>
    <t>SUPERCARECÃO COM. ALIMENT. LTDA</t>
  </si>
  <si>
    <t>2009/6040/500520</t>
  </si>
  <si>
    <t>Supermercado Estrela Ltda.</t>
  </si>
  <si>
    <t>2010/001993</t>
  </si>
  <si>
    <t>2010/7270/500298</t>
  </si>
  <si>
    <t>Supermercado MM Ltda.</t>
  </si>
  <si>
    <t>2010/000665</t>
  </si>
  <si>
    <t>2010/6640/500450</t>
  </si>
  <si>
    <t>SUPERMERCADO NATHALIA LTDA</t>
  </si>
  <si>
    <t>2008/001858</t>
  </si>
  <si>
    <t>2008/6570/500069</t>
  </si>
  <si>
    <t>Supermercado Nossa Senhora das Graças Ltda.</t>
  </si>
  <si>
    <t>2010/001583</t>
  </si>
  <si>
    <t>2010/6000/500031</t>
  </si>
  <si>
    <t>SUPERMERCADO OPÇÃO LTDA</t>
  </si>
  <si>
    <t>2009/7270/500436</t>
  </si>
  <si>
    <t>2009/6040/503188</t>
  </si>
  <si>
    <t>SUPERMERCADO POVÃO LTDA</t>
  </si>
  <si>
    <t>2008/001632</t>
  </si>
  <si>
    <t>2008/6830/500289</t>
  </si>
  <si>
    <t>SUPERMERCADO VALLE VERDE LTDA</t>
  </si>
  <si>
    <t>2010/001988</t>
  </si>
  <si>
    <t>2010/6040/503230</t>
  </si>
  <si>
    <t>2010/001984</t>
  </si>
  <si>
    <t>2010/6040/503226</t>
  </si>
  <si>
    <t>2010/001986</t>
  </si>
  <si>
    <t>2010/6040/503228</t>
  </si>
  <si>
    <t>2010/001985</t>
  </si>
  <si>
    <t>2010/6040/503227</t>
  </si>
  <si>
    <t>2010/001987</t>
  </si>
  <si>
    <t>2010/6040/503229</t>
  </si>
  <si>
    <t>SUPERMERCADOS LAGOS LTDA</t>
  </si>
  <si>
    <t>2010/001698</t>
  </si>
  <si>
    <t>2010/6040/502582</t>
  </si>
  <si>
    <t>2010/001697</t>
  </si>
  <si>
    <t>2010/6040/502581</t>
  </si>
  <si>
    <t>SUPERMIX CONCRETO S/A</t>
  </si>
  <si>
    <t>2010/001204</t>
  </si>
  <si>
    <t>2010/7240/500326</t>
  </si>
  <si>
    <t>SUPERTRAFO S/A IND. COM. DE TRANSF.</t>
  </si>
  <si>
    <t>2010/000927</t>
  </si>
  <si>
    <t>2010/6640/500244</t>
  </si>
  <si>
    <t>SUPIMPA IND. COM. PROD. ALIMENTÍCIOS LT</t>
  </si>
  <si>
    <t>2010/0011465</t>
  </si>
  <si>
    <t>SURINAME TERRAPLANGEM LTDA</t>
  </si>
  <si>
    <t>2009/001905</t>
  </si>
  <si>
    <t>2009/6700/500147</t>
  </si>
  <si>
    <t>T. D. BORGES</t>
  </si>
  <si>
    <t>2010/001272</t>
  </si>
  <si>
    <t>2010/6640/500489</t>
  </si>
  <si>
    <t>T. J. C. MOTA</t>
  </si>
  <si>
    <t>2010/000579</t>
  </si>
  <si>
    <t>2010/6270/500161</t>
  </si>
  <si>
    <t>T. M. DE OLIVEIRA AUQUIMIA</t>
  </si>
  <si>
    <t>2010/000774</t>
  </si>
  <si>
    <t>2010/6670/500231</t>
  </si>
  <si>
    <t>T. T. S. ALMEIDA</t>
  </si>
  <si>
    <t>2010/000928</t>
  </si>
  <si>
    <t>2010/6660/500003</t>
  </si>
  <si>
    <t>TABAJARA MANIA</t>
  </si>
  <si>
    <t>2010/000245</t>
  </si>
  <si>
    <t>2010/6870/500038</t>
  </si>
  <si>
    <t>TAPAJOS DISTRIBUIDORA DE VEÍCULOS</t>
  </si>
  <si>
    <t>2009/6040/501687</t>
  </si>
  <si>
    <t>Taquaralto Dist. E Ind. de Ferro e Aço Ltda.</t>
  </si>
  <si>
    <t>2010/001389</t>
  </si>
  <si>
    <t>2010/7270/500295</t>
  </si>
  <si>
    <t>TEEN TEEN COM DE APAR. CELULAR</t>
  </si>
  <si>
    <t>TEEN TEEN COM. DE APAR. CELULAR LTD</t>
  </si>
  <si>
    <t>2010/001167</t>
  </si>
  <si>
    <t>2010/6640/500452</t>
  </si>
  <si>
    <t>TEIXEIIRA E FRANCO LTDA</t>
  </si>
  <si>
    <t>2010/001817</t>
  </si>
  <si>
    <t>2010/6040/502733</t>
  </si>
  <si>
    <t>TEIXEIRA &amp; REIS COMERCIAL ALHO LTDA</t>
  </si>
  <si>
    <t>2010/001263</t>
  </si>
  <si>
    <t>2010/6150/500039</t>
  </si>
  <si>
    <t>TELARIA INDÚSTRIA E COMÉRCIO DE TELA LT</t>
  </si>
  <si>
    <t>2010/000845</t>
  </si>
  <si>
    <t>2010/6640/500197</t>
  </si>
  <si>
    <t>TELECOMUNICAÇÕES DE S. PAULO</t>
  </si>
  <si>
    <t>2009/6040/502765</t>
  </si>
  <si>
    <t>2009/6040/502724</t>
  </si>
  <si>
    <t>2009/6040/502585</t>
  </si>
  <si>
    <t>2009/001427</t>
  </si>
  <si>
    <t>2009/6040/502415</t>
  </si>
  <si>
    <t>2009/6040/502482</t>
  </si>
  <si>
    <t>2009/6040/502295</t>
  </si>
  <si>
    <t>2009/002085</t>
  </si>
  <si>
    <t>2009/6040/503364</t>
  </si>
  <si>
    <t>TELEGOIÁS CELULAR S/A</t>
  </si>
  <si>
    <t>2010/6040/500936</t>
  </si>
  <si>
    <t>TELEMAR NORTE LESTE S/A</t>
  </si>
  <si>
    <t>2009/001525</t>
  </si>
  <si>
    <t>2009/6040/502581</t>
  </si>
  <si>
    <t>2009/001640</t>
  </si>
  <si>
    <t>2009/6040/502726</t>
  </si>
  <si>
    <t>2009/001822</t>
  </si>
  <si>
    <t>2009/6040/502989</t>
  </si>
  <si>
    <t>2009/001708</t>
  </si>
  <si>
    <t>2009/6040/502841</t>
  </si>
  <si>
    <t>2009/002067</t>
  </si>
  <si>
    <t>2009/6040/503330</t>
  </si>
  <si>
    <t>2010/000733</t>
  </si>
  <si>
    <t>2010/6040/501774</t>
  </si>
  <si>
    <t>TELEMONT ENG. DE TELECOM. S/A</t>
  </si>
  <si>
    <t>TEMPERTINS IND. COM. DE VIDROS LTDA</t>
  </si>
  <si>
    <t>2009/6040/503184</t>
  </si>
  <si>
    <t>2009/6040/503179</t>
  </si>
  <si>
    <t>2009/6040/503178</t>
  </si>
  <si>
    <t>2009/6040/503191</t>
  </si>
  <si>
    <t>2009/6040/503182</t>
  </si>
  <si>
    <t>2009/001980</t>
  </si>
  <si>
    <t>2009/6040/503180</t>
  </si>
  <si>
    <t>2009/001567</t>
  </si>
  <si>
    <t>2009/6040/502644</t>
  </si>
  <si>
    <t>2009/001820</t>
  </si>
  <si>
    <t>2009/6040/502983</t>
  </si>
  <si>
    <t>2009/001731</t>
  </si>
  <si>
    <t>2009/6040/502886</t>
  </si>
  <si>
    <t>2009/001737</t>
  </si>
  <si>
    <t>2009/6040/502892</t>
  </si>
  <si>
    <t>TEODORO E BRITO LTDA</t>
  </si>
  <si>
    <t>2009/002088</t>
  </si>
  <si>
    <t>2009/6040/503367</t>
  </si>
  <si>
    <t>TERRA ATACADO DISTRIBUIDOR LTDA</t>
  </si>
  <si>
    <t>2009/001700</t>
  </si>
  <si>
    <t>2009/6040/502893</t>
  </si>
  <si>
    <t>2009/6040/502831</t>
  </si>
  <si>
    <t>Terra Com. Varejista de Bebidas e Gás Ltda.</t>
  </si>
  <si>
    <t>2010/000376</t>
  </si>
  <si>
    <t>2010/6040/501053</t>
  </si>
  <si>
    <t>TERRA COMERCIAL DE ALIMENTOS LTDA</t>
  </si>
  <si>
    <t>2010/001957</t>
  </si>
  <si>
    <t>2010/6040/503052</t>
  </si>
  <si>
    <t>TERRAÇO MATERIAIS P/ CONSTRUÇÃO LTDA</t>
  </si>
  <si>
    <t>2010/000010</t>
  </si>
  <si>
    <t>2010/6990/500005</t>
  </si>
  <si>
    <t>TIAGO PALHARES DOS SANTOS</t>
  </si>
  <si>
    <t>2010/000727</t>
  </si>
  <si>
    <t>2010/6940/500035</t>
  </si>
  <si>
    <t>TIQUARA COMÉRCIO DE COMBUSTÍVEIS LTD</t>
  </si>
  <si>
    <t>2010/001049</t>
  </si>
  <si>
    <t>2010/6640/500347</t>
  </si>
  <si>
    <t>TNL PCS S.A</t>
  </si>
  <si>
    <t>2009/7410/500004</t>
  </si>
  <si>
    <t>2009/002068</t>
  </si>
  <si>
    <t>2009/6040/503331</t>
  </si>
  <si>
    <t>2009/001707</t>
  </si>
  <si>
    <t>2009/6040/502839</t>
  </si>
  <si>
    <t>2009/001639</t>
  </si>
  <si>
    <t>TNL PCS S/A</t>
  </si>
  <si>
    <t>2009/001823</t>
  </si>
  <si>
    <t>2009/6040/502990</t>
  </si>
  <si>
    <t>2009/001524</t>
  </si>
  <si>
    <t>2009/6040/502580</t>
  </si>
  <si>
    <t>2009/001465</t>
  </si>
  <si>
    <t>2009/6860/501062</t>
  </si>
  <si>
    <t>TOCANTINS CAMINHOES E ONIBUS LTDA</t>
  </si>
  <si>
    <t>2010/000411</t>
  </si>
  <si>
    <t>2010/6860/500444</t>
  </si>
  <si>
    <t>TOCANTINS DISTR. LIVROS E PAPÉIS LTDA</t>
  </si>
  <si>
    <t>2009/6040/502964</t>
  </si>
  <si>
    <t>2009/6040/502965</t>
  </si>
  <si>
    <t>TOCANTINS DISTRIB. DE PEÇAS LTDA</t>
  </si>
  <si>
    <t>2010/000627</t>
  </si>
  <si>
    <t>2010/6010/500293</t>
  </si>
  <si>
    <t>TOCANTINS IND. E COM. DE CAFÉ LTDA</t>
  </si>
  <si>
    <t>2009/001462</t>
  </si>
  <si>
    <t>2009/6860/501059</t>
  </si>
  <si>
    <t>TOCANTINS MOLAS PARA VEICULOS LTDA</t>
  </si>
  <si>
    <t>2010/001050</t>
  </si>
  <si>
    <t>2010/6640/500348</t>
  </si>
  <si>
    <t>TOCANTINS TEXTEIS IND. COM. DE CONF.</t>
  </si>
  <si>
    <t>2010/000182</t>
  </si>
  <si>
    <t>2010/7270/500081</t>
  </si>
  <si>
    <t>2010/000183</t>
  </si>
  <si>
    <t>2010/7270/500082</t>
  </si>
  <si>
    <t>2010/000184</t>
  </si>
  <si>
    <t>2010/7270/500083</t>
  </si>
  <si>
    <t>TOCMED COM. REP. DE MED.E PROD.MED.</t>
  </si>
  <si>
    <t>2010/000332</t>
  </si>
  <si>
    <t>2010/6040/500993</t>
  </si>
  <si>
    <t>2009/000587</t>
  </si>
  <si>
    <t>2009/6140/500266</t>
  </si>
  <si>
    <t>TOYOCENTER COM. PEÇAS SERV. AUTOM. LT</t>
  </si>
  <si>
    <t>Tração Auto Peças Ltda.</t>
  </si>
  <si>
    <t>2010/001390</t>
  </si>
  <si>
    <t>2010/7270/500296</t>
  </si>
  <si>
    <t>TRANQUEIRA &amp; OLIVEIRA LTDA</t>
  </si>
  <si>
    <t>2010/000581</t>
  </si>
  <si>
    <t>2010/6270/500162</t>
  </si>
  <si>
    <t>TRANS GOBBI TRANSPORTES RODOVIAR.</t>
  </si>
  <si>
    <t>2010/001168</t>
  </si>
  <si>
    <t>2010/6640/500453</t>
  </si>
  <si>
    <t>TRANSBRASILIAANA HOTEIS LTDA</t>
  </si>
  <si>
    <t>2009/001478</t>
  </si>
  <si>
    <t>2009/6860/501073</t>
  </si>
  <si>
    <t>TRANSBRASILIANA ENCOMENDAS E CARGAS</t>
  </si>
  <si>
    <t>2010/002007</t>
  </si>
  <si>
    <t>2010/6860/501090</t>
  </si>
  <si>
    <t>2010/002005</t>
  </si>
  <si>
    <t>2010/6860/501084</t>
  </si>
  <si>
    <t>TRANSBRASILIANA HOTEIS LTDA</t>
  </si>
  <si>
    <t>TRANSBRASILIANA T TURISMO LTDA</t>
  </si>
  <si>
    <t>2009/6040/502650</t>
  </si>
  <si>
    <t>Transportadora Expresso Pavan Ltda.</t>
  </si>
  <si>
    <t>2010/001169</t>
  </si>
  <si>
    <t>2010/6640/500454</t>
  </si>
  <si>
    <t>Transportadora Pagno Ltda.</t>
  </si>
  <si>
    <t>2010/000929</t>
  </si>
  <si>
    <t>2010/6710/500009</t>
  </si>
  <si>
    <t>TRANSPORTES MEDIANEIRA EXPRESS</t>
  </si>
  <si>
    <t>2010/000930</t>
  </si>
  <si>
    <t>2010/6640/500245</t>
  </si>
  <si>
    <t>TRANSSUDÁRIO TRANSPORTADORA LTDA</t>
  </si>
  <si>
    <t>2010/000289</t>
  </si>
  <si>
    <t>2010/6010/500183</t>
  </si>
  <si>
    <t>2009/6040/503151</t>
  </si>
  <si>
    <t>TUA TRANSP. URGENTE ARAGUAÍNA LTDA</t>
  </si>
  <si>
    <t>2010/001849</t>
  </si>
  <si>
    <t>2010/6640/500564</t>
  </si>
  <si>
    <t>TUBOPLAS IND. E COM. DE TUBOS LTDA</t>
  </si>
  <si>
    <t xml:space="preserve">UNI ALIMENTOS S.A </t>
  </si>
  <si>
    <t>UNI BOM DISTRIBUIDORA DE ALIMENTOS LT</t>
  </si>
  <si>
    <t>2009/000837</t>
  </si>
  <si>
    <t>2009/6040/501497</t>
  </si>
  <si>
    <t>UNIBOM DISTRIBUIDORA DE ALIMENTOS</t>
  </si>
  <si>
    <t>2010/000096</t>
  </si>
  <si>
    <t>2010/6040/500355</t>
  </si>
  <si>
    <t>2010/000153</t>
  </si>
  <si>
    <t>2010/6040/500515</t>
  </si>
  <si>
    <t>UNIGGEL, AGROIND. DE ALGODÃO LTDA</t>
  </si>
  <si>
    <t>2006/002194</t>
  </si>
  <si>
    <t>2006/6750/500018</t>
  </si>
  <si>
    <t>2006/002143</t>
  </si>
  <si>
    <t>2006/6750/500016</t>
  </si>
  <si>
    <t>UNIMED CONF. COOP. MÉDICAS CO TO</t>
  </si>
  <si>
    <t>Universal Comércio de Comp. Eletrônicos Ltda.</t>
  </si>
  <si>
    <t>2010/001052</t>
  </si>
  <si>
    <t>2010/6640/500350</t>
  </si>
  <si>
    <t>URZULAS ARAUJO DE SOUSA</t>
  </si>
  <si>
    <t>2009/001277</t>
  </si>
  <si>
    <t>2009/6700/500103</t>
  </si>
  <si>
    <t>UTILAR COM. VAR. MÓVEIS ELETR. LTDA</t>
  </si>
  <si>
    <t>2002/6430/000067</t>
  </si>
  <si>
    <t>Utilar Móveis e Eletrdomésticos Ltda.</t>
  </si>
  <si>
    <t>2010/001221</t>
  </si>
  <si>
    <t>2010/6420/500070</t>
  </si>
  <si>
    <t>UTIMOVEIS COMERCIAL DE MOVEIS E UTEN</t>
  </si>
  <si>
    <t>2003/002462</t>
  </si>
  <si>
    <t>2004/6500/500008</t>
  </si>
  <si>
    <t>V &amp; A Comércio e Representação Ltda.</t>
  </si>
  <si>
    <t>2010/001990</t>
  </si>
  <si>
    <t>2010/6500/500138</t>
  </si>
  <si>
    <t>V &amp; M Construtora Ltda.</t>
  </si>
  <si>
    <t>2010/000931</t>
  </si>
  <si>
    <t>2010/6690/500008</t>
  </si>
  <si>
    <t>V M J COM. DE CONFECÇÕES LTDA</t>
  </si>
  <si>
    <t>2009/6640/500306</t>
  </si>
  <si>
    <t>V. A. CARNEIRO</t>
  </si>
  <si>
    <t>2010/001170</t>
  </si>
  <si>
    <t>2010/6640/500455</t>
  </si>
  <si>
    <t>V. F. DA CUNHA</t>
  </si>
  <si>
    <t>2010/001650</t>
  </si>
  <si>
    <t>2010/6070/500038</t>
  </si>
  <si>
    <t>V. R. DE ARAUJO</t>
  </si>
  <si>
    <t>2010/00932</t>
  </si>
  <si>
    <t>2010/6640/500246</t>
  </si>
  <si>
    <t>Vagner Mendes dos Santos</t>
  </si>
  <si>
    <t>2010/000447</t>
  </si>
  <si>
    <t>2010/6420/500040</t>
  </si>
  <si>
    <t>VAGNER VELOSO DOS SANTOS COM. ME</t>
  </si>
  <si>
    <t>2009/001817</t>
  </si>
  <si>
    <t>2009/6700/500129</t>
  </si>
  <si>
    <t>VALADARES ENGENH. IND. E COM. LTDA</t>
  </si>
  <si>
    <t>2010/6040/501481</t>
  </si>
  <si>
    <t>VALDECI DE SOUZA SANTOS</t>
  </si>
  <si>
    <t>2010/001053</t>
  </si>
  <si>
    <t>2010/6640/500351</t>
  </si>
  <si>
    <t>VALDENIR BERTIL DA SILVA</t>
  </si>
  <si>
    <t>2009/000928</t>
  </si>
  <si>
    <t>2009/6980/500088</t>
  </si>
  <si>
    <t>VALDESON JOSE DA SILVA</t>
  </si>
  <si>
    <t>2010/001171</t>
  </si>
  <si>
    <t>2010/6640/500456</t>
  </si>
  <si>
    <t>VALDIR MATOS FEITOSA</t>
  </si>
  <si>
    <t>2010/001172</t>
  </si>
  <si>
    <t>2010/6640/500457</t>
  </si>
  <si>
    <t>2010/001054</t>
  </si>
  <si>
    <t>2010/6640/500352</t>
  </si>
  <si>
    <t>VALTER JAMES FONTES DE LIMA</t>
  </si>
  <si>
    <t>2009/001976</t>
  </si>
  <si>
    <t>2009/001977</t>
  </si>
  <si>
    <t>2009/7200/500029</t>
  </si>
  <si>
    <t>2009/7200/500030</t>
  </si>
  <si>
    <t>VANUSA FRANCO ALVES E SILVA</t>
  </si>
  <si>
    <t>2009/001883</t>
  </si>
  <si>
    <t>2009/6700/500144</t>
  </si>
  <si>
    <t>VASTI DE OLIVEIRA</t>
  </si>
  <si>
    <t>2010/001381</t>
  </si>
  <si>
    <t>2010/6010/500436</t>
  </si>
  <si>
    <t>VEGATRONIC PART. E COM. DE EQUIP.</t>
  </si>
  <si>
    <t>115.770.00</t>
  </si>
  <si>
    <t>2009/7250500043</t>
  </si>
  <si>
    <t>VERA LÚCIA TEREZINHA CLEMENTE ROSA</t>
  </si>
  <si>
    <t>2010/000355</t>
  </si>
  <si>
    <t>2010/6820/500062</t>
  </si>
  <si>
    <t>2010/000356</t>
  </si>
  <si>
    <t>2010/6820/500063</t>
  </si>
  <si>
    <t>2010/000352</t>
  </si>
  <si>
    <t>2010/6820/500061</t>
  </si>
  <si>
    <t>Via Net Comércio e Serviços Eletrônicos Ltda.</t>
  </si>
  <si>
    <t>2010/001821</t>
  </si>
  <si>
    <t>2010/6040/502737</t>
  </si>
  <si>
    <t>VIAÇÃO N. SRA. DE MEDIANEIRA LTDA</t>
  </si>
  <si>
    <t>2010/000258</t>
  </si>
  <si>
    <t>2010/6640/500115</t>
  </si>
  <si>
    <t>VIAÇÃO NORTE EXPRESS LTDA</t>
  </si>
  <si>
    <t>2010/000157</t>
  </si>
  <si>
    <t>2010/6500/500040</t>
  </si>
  <si>
    <t>VIAÇÃO NOSSA SENHORA DE MEDIANEIRA</t>
  </si>
  <si>
    <t>2010/001055</t>
  </si>
  <si>
    <t>2010/6640/500353</t>
  </si>
  <si>
    <t>VIAÇÃO NOSSA SENHORA DE MEDIANEIRA LT</t>
  </si>
  <si>
    <t>2009/000952</t>
  </si>
  <si>
    <t>2009/6040/501660</t>
  </si>
  <si>
    <t>Vic Incorporadora e Construções Ltda.</t>
  </si>
  <si>
    <t>2010/000647</t>
  </si>
  <si>
    <t>2010/6040/501670</t>
  </si>
  <si>
    <t>VIEIRA &amp; SOUSA LTDA</t>
  </si>
  <si>
    <t>2010/001173</t>
  </si>
  <si>
    <t>2010/6640/500458</t>
  </si>
  <si>
    <t>2009/6040/500220</t>
  </si>
  <si>
    <t>VILIBALDO ERCH SHIMID</t>
  </si>
  <si>
    <t>2010/6750/500009</t>
  </si>
  <si>
    <t>VILTO JOÃO DE HARO</t>
  </si>
  <si>
    <t>2010/001174</t>
  </si>
  <si>
    <t>2010/6640/500459</t>
  </si>
  <si>
    <t>VISÃO COMERCIO ATACADISTA DE CALÇ</t>
  </si>
  <si>
    <t>2010/001854</t>
  </si>
  <si>
    <t>2010/6040/502789</t>
  </si>
  <si>
    <t>VITOR NASCIMENTO VALADÃO</t>
  </si>
  <si>
    <t>2010/001919</t>
  </si>
  <si>
    <t>2010/6850/500268</t>
  </si>
  <si>
    <t>2010/001921</t>
  </si>
  <si>
    <t>2010/6850/500270</t>
  </si>
  <si>
    <t>2010/6850/500264</t>
  </si>
  <si>
    <t>2010/001923</t>
  </si>
  <si>
    <t>2010/6850/500272</t>
  </si>
  <si>
    <t>2010/001924</t>
  </si>
  <si>
    <t>2010/6850/500273</t>
  </si>
  <si>
    <t>2010/001916</t>
  </si>
  <si>
    <t>2010/6850/500265</t>
  </si>
  <si>
    <t>2010/001917</t>
  </si>
  <si>
    <t>2010/6850/500266</t>
  </si>
  <si>
    <t>2010/001925</t>
  </si>
  <si>
    <t>2010/6850/500274</t>
  </si>
  <si>
    <t>2010/001920</t>
  </si>
  <si>
    <t>2010/6850/500269</t>
  </si>
  <si>
    <t>2010/001922</t>
  </si>
  <si>
    <t>2010/6850/500271</t>
  </si>
  <si>
    <t>2010/001918</t>
  </si>
  <si>
    <t>2010/6850/500267</t>
  </si>
  <si>
    <t>VITORIA COM. DE MAT. P/CONSTRUÇÃO</t>
  </si>
  <si>
    <t>2008/002295</t>
  </si>
  <si>
    <t>2008/6860/501304</t>
  </si>
  <si>
    <t>VIVO S.A</t>
  </si>
  <si>
    <t>2009/001986</t>
  </si>
  <si>
    <t>2009/6040/503187</t>
  </si>
  <si>
    <t>2009/002015</t>
  </si>
  <si>
    <t>2009/6040/503202</t>
  </si>
  <si>
    <t>2009/002122</t>
  </si>
  <si>
    <t>2009/6040/503431</t>
  </si>
  <si>
    <t>2010/000739</t>
  </si>
  <si>
    <t>2010/6040/501776</t>
  </si>
  <si>
    <t>2010/000741</t>
  </si>
  <si>
    <t>2010/6040/501777</t>
  </si>
  <si>
    <t>VOTORANTIM CIMENTOS N/NE S/A</t>
  </si>
  <si>
    <t>2010/000134</t>
  </si>
  <si>
    <t>2010/6700/500013</t>
  </si>
  <si>
    <t>W ALVES DA COSTA</t>
  </si>
  <si>
    <t>2009/002013</t>
  </si>
  <si>
    <t>2009/6150/500080</t>
  </si>
  <si>
    <t>W C R SILVA</t>
  </si>
  <si>
    <t>2010/001175</t>
  </si>
  <si>
    <t>2010/6640/500460</t>
  </si>
  <si>
    <t>W S ALVES</t>
  </si>
  <si>
    <t>2009/001854</t>
  </si>
  <si>
    <t>2009/6610/500032</t>
  </si>
  <si>
    <t xml:space="preserve">W. F. DA SILVA </t>
  </si>
  <si>
    <t>2010/000302</t>
  </si>
  <si>
    <t>2010/6040/500929</t>
  </si>
  <si>
    <t>W. J. M SUPERMERCADO E VERDURAS</t>
  </si>
  <si>
    <t>2010/000439</t>
  </si>
  <si>
    <t>2010/6010/500220</t>
  </si>
  <si>
    <t>W. L. BEZERRA</t>
  </si>
  <si>
    <t>2010/000280</t>
  </si>
  <si>
    <t>2010/6640/500139</t>
  </si>
  <si>
    <t>W. M. COPIADORA E INFORMATICA LTDA</t>
  </si>
  <si>
    <t>2010/001280</t>
  </si>
  <si>
    <t>2010/6640/500492</t>
  </si>
  <si>
    <t>W. N. LIMA</t>
  </si>
  <si>
    <t>2010/;001570</t>
  </si>
  <si>
    <t>2010/6040/502478</t>
  </si>
  <si>
    <t>WALDEIS PADIAS DOS REIS</t>
  </si>
  <si>
    <t>2010/000017</t>
  </si>
  <si>
    <t>2010/6260/500012</t>
  </si>
  <si>
    <t>2010/000018</t>
  </si>
  <si>
    <t>2010/6260/500013</t>
  </si>
  <si>
    <t>WALTERLEY MOURA SALES</t>
  </si>
  <si>
    <t>2010/000419</t>
  </si>
  <si>
    <t>2010/7180/500014</t>
  </si>
  <si>
    <t>WANDERLEI GREGORIO PELARIGO</t>
  </si>
  <si>
    <t>2007/004460</t>
  </si>
  <si>
    <t>2007/7100/500133</t>
  </si>
  <si>
    <t>WANDERLEY SOUSA FERREIRA</t>
  </si>
  <si>
    <t>2009/001795</t>
  </si>
  <si>
    <t>2009/6990/500347</t>
  </si>
  <si>
    <t xml:space="preserve">WATA FERRAGENS E MAT.DE CONSTR. </t>
  </si>
  <si>
    <t>2010/6040/500517</t>
  </si>
  <si>
    <t>2010/6040/500514</t>
  </si>
  <si>
    <t>2010/6040/500521</t>
  </si>
  <si>
    <t>2010/002157</t>
  </si>
  <si>
    <t>2010/6040/503797</t>
  </si>
  <si>
    <t>2010/000385</t>
  </si>
  <si>
    <t>2010/6040/501062</t>
  </si>
  <si>
    <t>2010/6040/502296</t>
  </si>
  <si>
    <t>WELLINGTON FRANCISCO PORTELA</t>
  </si>
  <si>
    <t>2010/001825</t>
  </si>
  <si>
    <t>2010/6040/502741</t>
  </si>
  <si>
    <t>WELTON ROCHA CHAVES</t>
  </si>
  <si>
    <t>2009/000926</t>
  </si>
  <si>
    <t>WESLONIO L. BEZERRA</t>
  </si>
  <si>
    <t>2010/001176</t>
  </si>
  <si>
    <t>2010/6640/500461</t>
  </si>
  <si>
    <t>2010/000001</t>
  </si>
  <si>
    <t>2010/6830/500000</t>
  </si>
  <si>
    <t xml:space="preserve">WOLNEY RODRIGUES MEIRELES &amp; CIA. </t>
  </si>
  <si>
    <t>2009/002011</t>
  </si>
  <si>
    <t>2009/6820/500303</t>
  </si>
  <si>
    <t>2009/002012</t>
  </si>
  <si>
    <t>2009/6820/500304</t>
  </si>
  <si>
    <t>XAVIER &amp; MORAIS LTDA</t>
  </si>
  <si>
    <t>2919/001177</t>
  </si>
  <si>
    <t>2010/6640/500462</t>
  </si>
  <si>
    <t>Z M dos Santos &amp; Cia. Ltda.</t>
  </si>
  <si>
    <t>2010/001279</t>
  </si>
  <si>
    <t>2010/6640/500491</t>
  </si>
  <si>
    <t>ZANIA PAIVA NEGRE</t>
  </si>
  <si>
    <t>2010/000090</t>
  </si>
  <si>
    <t>2010/6140/500097</t>
  </si>
  <si>
    <t>ZARIA RIBEIRO DA CRUZ</t>
  </si>
  <si>
    <t>2009/000925</t>
  </si>
  <si>
    <t>2009/6980/500085</t>
  </si>
  <si>
    <t>ZELIO MELCIADES SIQUEIRA</t>
  </si>
  <si>
    <t>2010/000734</t>
  </si>
  <si>
    <t>2010/6670/500222</t>
  </si>
  <si>
    <t>Zenix Ind. Art. De Cerâm. Com. Mat. Const. Ltda.</t>
  </si>
  <si>
    <t>2010/001298</t>
  </si>
  <si>
    <t>2010/6420/500080</t>
  </si>
  <si>
    <t>ZIHUATANEJO DO BRASIL AÇUCAR E ALC</t>
  </si>
  <si>
    <t>2009/001327</t>
  </si>
  <si>
    <t>2009/7100/500123</t>
  </si>
  <si>
    <t>ZIHUATANEJO DO BRASIL AÇUCAR E ALC.</t>
  </si>
  <si>
    <t>2009/001328</t>
  </si>
  <si>
    <t>2009/7100/500124</t>
  </si>
  <si>
    <t>ZULEIDE FARIAS LIMA DOS SANTOS</t>
  </si>
  <si>
    <t>2010/001178</t>
  </si>
  <si>
    <t>2010/6640/500463</t>
  </si>
  <si>
    <t xml:space="preserve">SECRETARIA DA FAZENDA   </t>
  </si>
  <si>
    <t xml:space="preserve">  CONTENCIOSO ADMINISTRATIVO TRIBUTÁRIO</t>
  </si>
  <si>
    <t>JAN</t>
  </si>
  <si>
    <t>FEV</t>
  </si>
  <si>
    <t>MAR</t>
  </si>
  <si>
    <t>ABR</t>
  </si>
  <si>
    <t>MAI</t>
  </si>
  <si>
    <t xml:space="preserve">EMSA EMPRESA SUL AMERICANA DE MONTAGENS   S. A. </t>
  </si>
  <si>
    <t xml:space="preserve">TELEMONT ENGENHARIA DE TELEC. S.A. </t>
  </si>
  <si>
    <t>AGO</t>
  </si>
  <si>
    <t>JUN</t>
  </si>
  <si>
    <t>JUL</t>
  </si>
  <si>
    <t>SET</t>
  </si>
  <si>
    <t>OUT</t>
  </si>
  <si>
    <t>NOV</t>
  </si>
  <si>
    <t>DEZ</t>
  </si>
  <si>
    <t>PROCESSOS APRECIADOS E CONVERTIDOS EM DILIGÊNCIA NO CONSELHO                                                                                                                                                                                                                                            DE FEVEREIRO A DEZEMBRO/2010</t>
  </si>
  <si>
    <t xml:space="preserve">PROCESSOS APRECIADOS E CONVERTIDOS EM DILIGÊNCIA NO CONSELHO  - MARÇO/2010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</si>
  <si>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PROCESSOS APRECIADOS E CONVERTIDOS EM DILIGÊNCIA NO CONSELHO - ABRIL/2010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</si>
  <si>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PROCESSOS APRECIADOS E CONVERTIDOS EM DILIGÊNCIA NO CONSELHO - MAIO/2010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</si>
  <si>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PROCESSOS APRECIADOS E CONVERTIDOS EM DILIGÊNCIA NO CONSELHO - JULHO/2010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</si>
  <si>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PROCESSOS APRECIADOS E CONVERTIDOS EM DILIGÊNCIA NO CONSELHO  - AGOSTO/2010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</si>
  <si>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PROCESSOS APRECIADOS E CONVERTIDOS EM DILIGÊNCIA NO CONSELHO  - FEVEREIRO/2010                                                                                                                                                                                                                                          </t>
  </si>
  <si>
    <t>Encaminhado à Agência de Atendendimento Palmas</t>
  </si>
  <si>
    <t>Assessoria Técnica  do CAT</t>
  </si>
  <si>
    <t>Encaminhado à Agência de Atendendimento de Porto Nacional</t>
  </si>
  <si>
    <t>Receita Federal</t>
  </si>
  <si>
    <t>Encaminhado à delegacia de Palmas</t>
  </si>
  <si>
    <t>Encaminhado à Delegacia de Colinas</t>
  </si>
  <si>
    <t xml:space="preserve">Encaminhado à Delegacia Araguaína </t>
  </si>
  <si>
    <t xml:space="preserve">Encaminhado Delegacia Paraíso </t>
  </si>
  <si>
    <t>Secretaria do CAT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</si>
</sst>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R$&quot;;\-#,##0\ &quot;R$&quot;"/>
    <numFmt numFmtId="165" formatCode="#,##0\ &quot;R$&quot;;[Red]\-#,##0\ &quot;R$&quot;"/>
    <numFmt numFmtId="166" formatCode="#,##0.00\ &quot;R$&quot;;\-#,##0.00\ &quot;R$&quot;"/>
    <numFmt numFmtId="167" formatCode="#,##0.00\ &quot;R$&quot;;[Red]\-#,##0.00\ &quot;R$&quot;"/>
    <numFmt numFmtId="168" formatCode="_-* #,##0\ &quot;R$&quot;_-;\-* #,##0\ &quot;R$&quot;_-;_-* &quot;-&quot;\ &quot;R$&quot;_-;_-@_-"/>
    <numFmt numFmtId="169" formatCode="_-* #,##0\ _R_$_-;\-* #,##0\ _R_$_-;_-* &quot;-&quot;\ _R_$_-;_-@_-"/>
    <numFmt numFmtId="170" formatCode="_-* #,##0.00\ &quot;R$&quot;_-;\-* #,##0.00\ &quot;R$&quot;_-;_-* &quot;-&quot;??\ &quot;R$&quot;_-;_-@_-"/>
    <numFmt numFmtId="171" formatCode="_-* #,##0.00\ _R_$_-;\-* #,##0.00\ _R_$_-;_-* &quot;-&quot;??\ _R_$_-;_-@_-"/>
    <numFmt numFmtId="172" formatCode="_(* #,##0.00_);_(* \(#,##0.00\);_(* \-??_);_(@_)"/>
    <numFmt numFmtId="173" formatCode="dd/mm/yy"/>
    <numFmt numFmtId="174" formatCode="d\-mmm\-yy"/>
    <numFmt numFmtId="175" formatCode="dd\-mmm\-yy"/>
    <numFmt numFmtId="176" formatCode="00"/>
    <numFmt numFmtId="177" formatCode="_-* #,##0.00&quot; R$&quot;_-;\-* #,##0.00&quot; R$&quot;_-;_-* \-??&quot; R$&quot;_-;_-@_-"/>
    <numFmt numFmtId="178" formatCode="d/m/yy"/>
    <numFmt numFmtId="179" formatCode="d/m"/>
    <numFmt numFmtId="180" formatCode="[$-416]dddd\,\ d&quot; de &quot;mmmm&quot; de &quot;yyyy"/>
    <numFmt numFmtId="181" formatCode="dd/mm/yy;@"/>
    <numFmt numFmtId="182" formatCode="_-* #,##0.00\ _R_$_-;\-* #,##0.00\ _R_$_-;_-* \-??\ _R_$_-;_-@_-"/>
    <numFmt numFmtId="183" formatCode="#,##0.000"/>
    <numFmt numFmtId="184" formatCode="&quot;R$ &quot;#,##0.00;[Red]&quot;R$ &quot;#,##0.00"/>
    <numFmt numFmtId="185" formatCode="#,##0.00;[Red]#,##0.00"/>
    <numFmt numFmtId="186" formatCode="0.00;[Red]0.00"/>
    <numFmt numFmtId="187" formatCode="_(* #,##0.000_);_(* \(#,##0.000\);_(* \-??_);_(@_)"/>
    <numFmt numFmtId="188" formatCode="_(* #,##0.0_);_(* \(#,##0.0\);_(* \-??_);_(@_)"/>
    <numFmt numFmtId="189" formatCode="_(* #,##0_);_(* \(#,##0\);_(* \-??_);_(@_)"/>
    <numFmt numFmtId="190" formatCode="0.0"/>
  </numFmts>
  <fonts count="48"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22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/>
      <top style="medium"/>
      <bottom style="medium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2" fontId="1" fillId="0" borderId="0" applyFont="0" applyFill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887"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17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72" fontId="4" fillId="34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72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72" fontId="0" fillId="0" borderId="0" xfId="0" applyNumberFormat="1" applyFont="1" applyBorder="1" applyAlignment="1">
      <alignment/>
    </xf>
    <xf numFmtId="178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4" fontId="0" fillId="0" borderId="0" xfId="51" applyNumberFormat="1" applyFont="1" applyAlignment="1">
      <alignment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Fill="1" applyBorder="1" applyAlignment="1">
      <alignment horizontal="right" vertical="center"/>
    </xf>
    <xf numFmtId="4" fontId="0" fillId="0" borderId="0" xfId="51" applyNumberFormat="1" applyFont="1" applyFill="1" applyAlignment="1">
      <alignment horizontal="right" vertical="center"/>
    </xf>
    <xf numFmtId="4" fontId="1" fillId="0" borderId="0" xfId="51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4" fontId="0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ont="1" applyBorder="1" applyAlignment="1">
      <alignment/>
    </xf>
    <xf numFmtId="185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35" borderId="18" xfId="0" applyFont="1" applyFill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35" borderId="0" xfId="0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/>
    </xf>
    <xf numFmtId="0" fontId="1" fillId="36" borderId="0" xfId="0" applyFont="1" applyFill="1" applyBorder="1" applyAlignment="1">
      <alignment/>
    </xf>
    <xf numFmtId="185" fontId="1" fillId="36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8" xfId="0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172" fontId="0" fillId="0" borderId="0" xfId="51" applyFont="1" applyAlignment="1">
      <alignment/>
    </xf>
    <xf numFmtId="172" fontId="0" fillId="0" borderId="0" xfId="51" applyFont="1" applyAlignment="1">
      <alignment/>
    </xf>
    <xf numFmtId="172" fontId="1" fillId="0" borderId="0" xfId="51" applyFont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185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72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173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4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/>
    </xf>
    <xf numFmtId="185" fontId="2" fillId="0" borderId="10" xfId="51" applyNumberFormat="1" applyFont="1" applyFill="1" applyBorder="1" applyAlignment="1">
      <alignment horizontal="right"/>
    </xf>
    <xf numFmtId="185" fontId="2" fillId="0" borderId="23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/>
    </xf>
    <xf numFmtId="185" fontId="2" fillId="0" borderId="10" xfId="0" applyNumberFormat="1" applyFont="1" applyFill="1" applyBorder="1" applyAlignment="1">
      <alignment/>
    </xf>
    <xf numFmtId="14" fontId="2" fillId="0" borderId="10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left"/>
    </xf>
    <xf numFmtId="49" fontId="2" fillId="37" borderId="10" xfId="0" applyNumberFormat="1" applyFont="1" applyFill="1" applyBorder="1" applyAlignment="1">
      <alignment horizontal="center"/>
    </xf>
    <xf numFmtId="173" fontId="2" fillId="37" borderId="10" xfId="0" applyNumberFormat="1" applyFont="1" applyFill="1" applyBorder="1" applyAlignment="1">
      <alignment horizontal="center"/>
    </xf>
    <xf numFmtId="178" fontId="2" fillId="37" borderId="10" xfId="0" applyNumberFormat="1" applyFont="1" applyFill="1" applyBorder="1" applyAlignment="1">
      <alignment horizontal="center"/>
    </xf>
    <xf numFmtId="185" fontId="2" fillId="37" borderId="10" xfId="51" applyNumberFormat="1" applyFont="1" applyFill="1" applyBorder="1" applyAlignment="1">
      <alignment horizontal="right"/>
    </xf>
    <xf numFmtId="185" fontId="2" fillId="37" borderId="23" xfId="0" applyNumberFormat="1" applyFont="1" applyFill="1" applyBorder="1" applyAlignment="1">
      <alignment horizontal="right"/>
    </xf>
    <xf numFmtId="0" fontId="2" fillId="37" borderId="10" xfId="0" applyNumberFormat="1" applyFont="1" applyFill="1" applyBorder="1" applyAlignment="1">
      <alignment/>
    </xf>
    <xf numFmtId="14" fontId="2" fillId="37" borderId="10" xfId="0" applyNumberFormat="1" applyFont="1" applyFill="1" applyBorder="1" applyAlignment="1">
      <alignment horizontal="center"/>
    </xf>
    <xf numFmtId="0" fontId="2" fillId="37" borderId="10" xfId="0" applyNumberFormat="1" applyFont="1" applyFill="1" applyBorder="1" applyAlignment="1">
      <alignment horizontal="center"/>
    </xf>
    <xf numFmtId="0" fontId="2" fillId="37" borderId="16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left" vertical="center"/>
    </xf>
    <xf numFmtId="49" fontId="2" fillId="37" borderId="16" xfId="0" applyNumberFormat="1" applyFont="1" applyFill="1" applyBorder="1" applyAlignment="1">
      <alignment horizontal="center" vertical="center"/>
    </xf>
    <xf numFmtId="14" fontId="2" fillId="37" borderId="16" xfId="0" applyNumberFormat="1" applyFont="1" applyFill="1" applyBorder="1" applyAlignment="1">
      <alignment horizontal="center" vertical="center"/>
    </xf>
    <xf numFmtId="0" fontId="2" fillId="37" borderId="16" xfId="0" applyNumberFormat="1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left" vertical="center"/>
    </xf>
    <xf numFmtId="49" fontId="2" fillId="37" borderId="19" xfId="0" applyNumberFormat="1" applyFont="1" applyFill="1" applyBorder="1" applyAlignment="1">
      <alignment horizontal="center" vertical="center"/>
    </xf>
    <xf numFmtId="14" fontId="2" fillId="37" borderId="19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85" fontId="2" fillId="0" borderId="10" xfId="51" applyNumberFormat="1" applyFont="1" applyFill="1" applyBorder="1" applyAlignment="1">
      <alignment horizontal="right" vertical="center"/>
    </xf>
    <xf numFmtId="185" fontId="2" fillId="0" borderId="23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85" fontId="2" fillId="0" borderId="10" xfId="0" applyNumberFormat="1" applyFont="1" applyFill="1" applyBorder="1" applyAlignment="1">
      <alignment horizontal="right" vertical="center"/>
    </xf>
    <xf numFmtId="14" fontId="2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73" fontId="2" fillId="37" borderId="10" xfId="0" applyNumberFormat="1" applyFont="1" applyFill="1" applyBorder="1" applyAlignment="1">
      <alignment horizontal="center" vertical="center"/>
    </xf>
    <xf numFmtId="178" fontId="2" fillId="37" borderId="10" xfId="0" applyNumberFormat="1" applyFont="1" applyFill="1" applyBorder="1" applyAlignment="1">
      <alignment horizontal="center" vertical="center"/>
    </xf>
    <xf numFmtId="185" fontId="2" fillId="37" borderId="10" xfId="51" applyNumberFormat="1" applyFont="1" applyFill="1" applyBorder="1" applyAlignment="1">
      <alignment horizontal="right" vertical="center"/>
    </xf>
    <xf numFmtId="185" fontId="2" fillId="37" borderId="23" xfId="0" applyNumberFormat="1" applyFont="1" applyFill="1" applyBorder="1" applyAlignment="1">
      <alignment horizontal="center" vertical="center"/>
    </xf>
    <xf numFmtId="0" fontId="2" fillId="37" borderId="10" xfId="0" applyNumberFormat="1" applyFont="1" applyFill="1" applyBorder="1" applyAlignment="1">
      <alignment horizontal="center" vertical="center"/>
    </xf>
    <xf numFmtId="185" fontId="2" fillId="37" borderId="10" xfId="0" applyNumberFormat="1" applyFont="1" applyFill="1" applyBorder="1" applyAlignment="1">
      <alignment horizontal="right" vertical="center"/>
    </xf>
    <xf numFmtId="173" fontId="2" fillId="38" borderId="10" xfId="0" applyNumberFormat="1" applyFont="1" applyFill="1" applyBorder="1" applyAlignment="1">
      <alignment horizontal="center" vertical="center"/>
    </xf>
    <xf numFmtId="178" fontId="2" fillId="38" borderId="10" xfId="0" applyNumberFormat="1" applyFont="1" applyFill="1" applyBorder="1" applyAlignment="1">
      <alignment horizontal="center" vertical="center"/>
    </xf>
    <xf numFmtId="185" fontId="2" fillId="38" borderId="10" xfId="51" applyNumberFormat="1" applyFont="1" applyFill="1" applyBorder="1" applyAlignment="1">
      <alignment horizontal="right" vertical="center"/>
    </xf>
    <xf numFmtId="185" fontId="2" fillId="38" borderId="23" xfId="0" applyNumberFormat="1" applyFont="1" applyFill="1" applyBorder="1" applyAlignment="1">
      <alignment horizontal="center" vertical="center"/>
    </xf>
    <xf numFmtId="0" fontId="2" fillId="38" borderId="10" xfId="0" applyNumberFormat="1" applyFont="1" applyFill="1" applyBorder="1" applyAlignment="1">
      <alignment horizontal="center" vertical="center"/>
    </xf>
    <xf numFmtId="185" fontId="2" fillId="38" borderId="10" xfId="0" applyNumberFormat="1" applyFont="1" applyFill="1" applyBorder="1" applyAlignment="1">
      <alignment horizontal="right" vertical="center"/>
    </xf>
    <xf numFmtId="0" fontId="2" fillId="39" borderId="16" xfId="0" applyFont="1" applyFill="1" applyBorder="1" applyAlignment="1">
      <alignment horizontal="center" vertical="center"/>
    </xf>
    <xf numFmtId="0" fontId="2" fillId="39" borderId="16" xfId="0" applyFont="1" applyFill="1" applyBorder="1" applyAlignment="1">
      <alignment horizontal="left" vertical="center"/>
    </xf>
    <xf numFmtId="49" fontId="2" fillId="39" borderId="16" xfId="0" applyNumberFormat="1" applyFont="1" applyFill="1" applyBorder="1" applyAlignment="1">
      <alignment horizontal="center" vertical="center"/>
    </xf>
    <xf numFmtId="14" fontId="2" fillId="39" borderId="16" xfId="0" applyNumberFormat="1" applyFont="1" applyFill="1" applyBorder="1" applyAlignment="1">
      <alignment horizontal="center" vertical="center"/>
    </xf>
    <xf numFmtId="4" fontId="2" fillId="37" borderId="10" xfId="0" applyNumberFormat="1" applyFont="1" applyFill="1" applyBorder="1" applyAlignment="1">
      <alignment horizontal="right" vertical="center"/>
    </xf>
    <xf numFmtId="185" fontId="2" fillId="0" borderId="23" xfId="0" applyNumberFormat="1" applyFont="1" applyFill="1" applyBorder="1" applyAlignment="1">
      <alignment horizontal="right" vertical="center"/>
    </xf>
    <xf numFmtId="185" fontId="2" fillId="37" borderId="10" xfId="51" applyNumberFormat="1" applyFont="1" applyFill="1" applyBorder="1" applyAlignment="1">
      <alignment horizontal="center" vertical="center"/>
    </xf>
    <xf numFmtId="185" fontId="2" fillId="0" borderId="10" xfId="51" applyNumberFormat="1" applyFont="1" applyFill="1" applyBorder="1" applyAlignment="1">
      <alignment horizontal="center" vertical="center"/>
    </xf>
    <xf numFmtId="185" fontId="2" fillId="0" borderId="10" xfId="0" applyNumberFormat="1" applyFont="1" applyFill="1" applyBorder="1" applyAlignment="1">
      <alignment horizontal="center" vertical="center"/>
    </xf>
    <xf numFmtId="185" fontId="2" fillId="37" borderId="23" xfId="0" applyNumberFormat="1" applyFont="1" applyFill="1" applyBorder="1" applyAlignment="1">
      <alignment horizontal="right" vertical="center"/>
    </xf>
    <xf numFmtId="185" fontId="2" fillId="37" borderId="10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0" fontId="2" fillId="37" borderId="24" xfId="0" applyFont="1" applyFill="1" applyBorder="1" applyAlignment="1">
      <alignment horizontal="center"/>
    </xf>
    <xf numFmtId="185" fontId="2" fillId="37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185" fontId="2" fillId="0" borderId="0" xfId="51" applyNumberFormat="1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173" fontId="2" fillId="0" borderId="16" xfId="0" applyNumberFormat="1" applyFont="1" applyFill="1" applyBorder="1" applyAlignment="1">
      <alignment horizontal="center" vertical="center"/>
    </xf>
    <xf numFmtId="173" fontId="2" fillId="0" borderId="19" xfId="0" applyNumberFormat="1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/>
    </xf>
    <xf numFmtId="173" fontId="2" fillId="37" borderId="16" xfId="0" applyNumberFormat="1" applyFont="1" applyFill="1" applyBorder="1" applyAlignment="1">
      <alignment horizontal="center" vertical="center"/>
    </xf>
    <xf numFmtId="0" fontId="2" fillId="37" borderId="26" xfId="0" applyFont="1" applyFill="1" applyBorder="1" applyAlignment="1">
      <alignment horizontal="center" vertical="center"/>
    </xf>
    <xf numFmtId="173" fontId="2" fillId="37" borderId="1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85" fontId="2" fillId="0" borderId="0" xfId="51" applyNumberFormat="1" applyFont="1" applyFill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78" fontId="2" fillId="0" borderId="16" xfId="0" applyNumberFormat="1" applyFont="1" applyFill="1" applyBorder="1" applyAlignment="1">
      <alignment horizontal="center" vertical="center"/>
    </xf>
    <xf numFmtId="185" fontId="2" fillId="0" borderId="16" xfId="51" applyNumberFormat="1" applyFont="1" applyFill="1" applyBorder="1" applyAlignment="1">
      <alignment horizontal="right" vertical="center"/>
    </xf>
    <xf numFmtId="185" fontId="2" fillId="0" borderId="16" xfId="0" applyNumberFormat="1" applyFont="1" applyFill="1" applyBorder="1" applyAlignment="1">
      <alignment horizontal="center" vertical="center"/>
    </xf>
    <xf numFmtId="185" fontId="2" fillId="37" borderId="23" xfId="51" applyNumberFormat="1" applyFont="1" applyFill="1" applyBorder="1" applyAlignment="1">
      <alignment horizontal="right" vertical="center"/>
    </xf>
    <xf numFmtId="185" fontId="2" fillId="0" borderId="23" xfId="51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37" borderId="24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left" vertical="center"/>
    </xf>
    <xf numFmtId="49" fontId="2" fillId="37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14" fontId="2" fillId="37" borderId="10" xfId="0" applyNumberFormat="1" applyFont="1" applyFill="1" applyBorder="1" applyAlignment="1">
      <alignment horizontal="center" vertical="center"/>
    </xf>
    <xf numFmtId="185" fontId="2" fillId="0" borderId="16" xfId="0" applyNumberFormat="1" applyFont="1" applyFill="1" applyBorder="1" applyAlignment="1">
      <alignment horizontal="right" vertical="center"/>
    </xf>
    <xf numFmtId="0" fontId="2" fillId="37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78" fontId="2" fillId="0" borderId="19" xfId="0" applyNumberFormat="1" applyFont="1" applyFill="1" applyBorder="1" applyAlignment="1">
      <alignment horizontal="center" vertical="center"/>
    </xf>
    <xf numFmtId="185" fontId="2" fillId="0" borderId="19" xfId="51" applyNumberFormat="1" applyFont="1" applyFill="1" applyBorder="1" applyAlignment="1">
      <alignment horizontal="right" vertical="center"/>
    </xf>
    <xf numFmtId="185" fontId="2" fillId="0" borderId="19" xfId="0" applyNumberFormat="1" applyFont="1" applyFill="1" applyBorder="1" applyAlignment="1">
      <alignment horizontal="center" vertical="center"/>
    </xf>
    <xf numFmtId="178" fontId="2" fillId="37" borderId="16" xfId="0" applyNumberFormat="1" applyFont="1" applyFill="1" applyBorder="1" applyAlignment="1">
      <alignment horizontal="center" vertical="center"/>
    </xf>
    <xf numFmtId="185" fontId="2" fillId="37" borderId="16" xfId="51" applyNumberFormat="1" applyFont="1" applyFill="1" applyBorder="1" applyAlignment="1">
      <alignment horizontal="right" vertical="center"/>
    </xf>
    <xf numFmtId="185" fontId="2" fillId="37" borderId="16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/>
    </xf>
    <xf numFmtId="49" fontId="2" fillId="0" borderId="27" xfId="0" applyNumberFormat="1" applyFont="1" applyFill="1" applyBorder="1" applyAlignment="1">
      <alignment horizontal="center" vertical="center"/>
    </xf>
    <xf numFmtId="173" fontId="2" fillId="0" borderId="27" xfId="0" applyNumberFormat="1" applyFont="1" applyFill="1" applyBorder="1" applyAlignment="1">
      <alignment horizontal="center" vertical="center"/>
    </xf>
    <xf numFmtId="178" fontId="2" fillId="0" borderId="27" xfId="0" applyNumberFormat="1" applyFont="1" applyFill="1" applyBorder="1" applyAlignment="1">
      <alignment horizontal="center" vertical="center"/>
    </xf>
    <xf numFmtId="185" fontId="2" fillId="0" borderId="27" xfId="51" applyNumberFormat="1" applyFont="1" applyFill="1" applyBorder="1" applyAlignment="1">
      <alignment horizontal="right" vertical="center"/>
    </xf>
    <xf numFmtId="185" fontId="2" fillId="0" borderId="27" xfId="0" applyNumberFormat="1" applyFont="1" applyFill="1" applyBorder="1" applyAlignment="1">
      <alignment horizontal="center" vertical="center"/>
    </xf>
    <xf numFmtId="14" fontId="2" fillId="0" borderId="27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/>
    </xf>
    <xf numFmtId="185" fontId="2" fillId="0" borderId="10" xfId="0" applyNumberFormat="1" applyFont="1" applyBorder="1" applyAlignment="1">
      <alignment horizontal="right"/>
    </xf>
    <xf numFmtId="185" fontId="2" fillId="37" borderId="10" xfId="0" applyNumberFormat="1" applyFont="1" applyFill="1" applyBorder="1" applyAlignment="1">
      <alignment horizontal="right"/>
    </xf>
    <xf numFmtId="185" fontId="2" fillId="0" borderId="10" xfId="0" applyNumberFormat="1" applyFont="1" applyFill="1" applyBorder="1" applyAlignment="1">
      <alignment horizontal="right"/>
    </xf>
    <xf numFmtId="185" fontId="2" fillId="37" borderId="16" xfId="0" applyNumberFormat="1" applyFont="1" applyFill="1" applyBorder="1" applyAlignment="1">
      <alignment horizontal="right" vertical="center"/>
    </xf>
    <xf numFmtId="0" fontId="2" fillId="39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left"/>
    </xf>
    <xf numFmtId="49" fontId="2" fillId="39" borderId="10" xfId="0" applyNumberFormat="1" applyFont="1" applyFill="1" applyBorder="1" applyAlignment="1">
      <alignment horizontal="center"/>
    </xf>
    <xf numFmtId="173" fontId="2" fillId="39" borderId="10" xfId="0" applyNumberFormat="1" applyFont="1" applyFill="1" applyBorder="1" applyAlignment="1">
      <alignment horizontal="center"/>
    </xf>
    <xf numFmtId="178" fontId="2" fillId="39" borderId="10" xfId="0" applyNumberFormat="1" applyFont="1" applyFill="1" applyBorder="1" applyAlignment="1">
      <alignment horizontal="center"/>
    </xf>
    <xf numFmtId="185" fontId="2" fillId="39" borderId="10" xfId="51" applyNumberFormat="1" applyFont="1" applyFill="1" applyBorder="1" applyAlignment="1">
      <alignment horizontal="right"/>
    </xf>
    <xf numFmtId="185" fontId="2" fillId="39" borderId="23" xfId="0" applyNumberFormat="1" applyFont="1" applyFill="1" applyBorder="1" applyAlignment="1">
      <alignment horizontal="right"/>
    </xf>
    <xf numFmtId="0" fontId="2" fillId="39" borderId="10" xfId="0" applyNumberFormat="1" applyFont="1" applyFill="1" applyBorder="1" applyAlignment="1">
      <alignment/>
    </xf>
    <xf numFmtId="185" fontId="2" fillId="39" borderId="10" xfId="0" applyNumberFormat="1" applyFont="1" applyFill="1" applyBorder="1" applyAlignment="1">
      <alignment/>
    </xf>
    <xf numFmtId="14" fontId="2" fillId="39" borderId="10" xfId="0" applyNumberFormat="1" applyFont="1" applyFill="1" applyBorder="1" applyAlignment="1">
      <alignment horizontal="center"/>
    </xf>
    <xf numFmtId="0" fontId="2" fillId="39" borderId="10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/>
    </xf>
    <xf numFmtId="49" fontId="2" fillId="2" borderId="16" xfId="0" applyNumberFormat="1" applyFont="1" applyFill="1" applyBorder="1" applyAlignment="1">
      <alignment horizontal="center" vertical="center"/>
    </xf>
    <xf numFmtId="173" fontId="2" fillId="2" borderId="16" xfId="0" applyNumberFormat="1" applyFont="1" applyFill="1" applyBorder="1" applyAlignment="1">
      <alignment horizontal="center" vertical="center"/>
    </xf>
    <xf numFmtId="178" fontId="2" fillId="2" borderId="10" xfId="0" applyNumberFormat="1" applyFont="1" applyFill="1" applyBorder="1" applyAlignment="1">
      <alignment horizontal="center" vertical="center"/>
    </xf>
    <xf numFmtId="185" fontId="2" fillId="2" borderId="10" xfId="51" applyNumberFormat="1" applyFont="1" applyFill="1" applyBorder="1" applyAlignment="1">
      <alignment horizontal="right" vertical="center"/>
    </xf>
    <xf numFmtId="185" fontId="2" fillId="2" borderId="23" xfId="0" applyNumberFormat="1" applyFont="1" applyFill="1" applyBorder="1" applyAlignment="1">
      <alignment horizontal="right" vertical="center"/>
    </xf>
    <xf numFmtId="185" fontId="2" fillId="2" borderId="10" xfId="0" applyNumberFormat="1" applyFont="1" applyFill="1" applyBorder="1" applyAlignment="1">
      <alignment horizontal="center" vertical="center"/>
    </xf>
    <xf numFmtId="14" fontId="2" fillId="2" borderId="16" xfId="0" applyNumberFormat="1" applyFont="1" applyFill="1" applyBorder="1" applyAlignment="1">
      <alignment horizontal="center" vertical="center"/>
    </xf>
    <xf numFmtId="178" fontId="2" fillId="39" borderId="10" xfId="0" applyNumberFormat="1" applyFont="1" applyFill="1" applyBorder="1" applyAlignment="1">
      <alignment horizontal="center" vertical="center"/>
    </xf>
    <xf numFmtId="185" fontId="2" fillId="39" borderId="10" xfId="51" applyNumberFormat="1" applyFont="1" applyFill="1" applyBorder="1" applyAlignment="1">
      <alignment horizontal="right" vertical="center"/>
    </xf>
    <xf numFmtId="185" fontId="2" fillId="39" borderId="23" xfId="0" applyNumberFormat="1" applyFont="1" applyFill="1" applyBorder="1" applyAlignment="1">
      <alignment horizontal="right" vertical="center"/>
    </xf>
    <xf numFmtId="185" fontId="2" fillId="39" borderId="10" xfId="0" applyNumberFormat="1" applyFont="1" applyFill="1" applyBorder="1" applyAlignment="1">
      <alignment horizontal="center" vertical="center"/>
    </xf>
    <xf numFmtId="173" fontId="2" fillId="39" borderId="16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49" fontId="2" fillId="2" borderId="10" xfId="0" applyNumberFormat="1" applyFont="1" applyFill="1" applyBorder="1" applyAlignment="1">
      <alignment horizontal="center" vertical="center"/>
    </xf>
    <xf numFmtId="173" fontId="2" fillId="2" borderId="10" xfId="0" applyNumberFormat="1" applyFont="1" applyFill="1" applyBorder="1" applyAlignment="1">
      <alignment horizontal="center" vertical="center"/>
    </xf>
    <xf numFmtId="14" fontId="2" fillId="2" borderId="10" xfId="0" applyNumberFormat="1" applyFont="1" applyFill="1" applyBorder="1" applyAlignment="1">
      <alignment horizontal="center" vertical="center"/>
    </xf>
    <xf numFmtId="0" fontId="2" fillId="39" borderId="21" xfId="0" applyFont="1" applyFill="1" applyBorder="1" applyAlignment="1">
      <alignment horizontal="center" vertical="center"/>
    </xf>
    <xf numFmtId="0" fontId="2" fillId="39" borderId="21" xfId="0" applyFont="1" applyFill="1" applyBorder="1" applyAlignment="1">
      <alignment horizontal="left" vertical="center"/>
    </xf>
    <xf numFmtId="49" fontId="2" fillId="39" borderId="21" xfId="0" applyNumberFormat="1" applyFont="1" applyFill="1" applyBorder="1" applyAlignment="1">
      <alignment horizontal="center" vertical="center"/>
    </xf>
    <xf numFmtId="173" fontId="2" fillId="39" borderId="21" xfId="0" applyNumberFormat="1" applyFont="1" applyFill="1" applyBorder="1" applyAlignment="1">
      <alignment horizontal="center" vertical="center"/>
    </xf>
    <xf numFmtId="178" fontId="2" fillId="39" borderId="19" xfId="0" applyNumberFormat="1" applyFont="1" applyFill="1" applyBorder="1" applyAlignment="1">
      <alignment horizontal="center" vertical="center"/>
    </xf>
    <xf numFmtId="185" fontId="2" fillId="39" borderId="19" xfId="51" applyNumberFormat="1" applyFont="1" applyFill="1" applyBorder="1" applyAlignment="1">
      <alignment horizontal="right" vertical="center"/>
    </xf>
    <xf numFmtId="185" fontId="2" fillId="39" borderId="19" xfId="0" applyNumberFormat="1" applyFont="1" applyFill="1" applyBorder="1" applyAlignment="1">
      <alignment horizontal="center" vertical="center"/>
    </xf>
    <xf numFmtId="14" fontId="2" fillId="39" borderId="21" xfId="0" applyNumberFormat="1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left" vertical="center"/>
    </xf>
    <xf numFmtId="49" fontId="2" fillId="39" borderId="10" xfId="0" applyNumberFormat="1" applyFont="1" applyFill="1" applyBorder="1" applyAlignment="1">
      <alignment horizontal="center" vertical="center"/>
    </xf>
    <xf numFmtId="173" fontId="2" fillId="39" borderId="10" xfId="0" applyNumberFormat="1" applyFont="1" applyFill="1" applyBorder="1" applyAlignment="1">
      <alignment horizontal="center" vertical="center"/>
    </xf>
    <xf numFmtId="14" fontId="2" fillId="39" borderId="10" xfId="0" applyNumberFormat="1" applyFont="1" applyFill="1" applyBorder="1" applyAlignment="1">
      <alignment horizontal="center" vertical="center"/>
    </xf>
    <xf numFmtId="185" fontId="2" fillId="2" borderId="10" xfId="0" applyNumberFormat="1" applyFont="1" applyFill="1" applyBorder="1" applyAlignment="1">
      <alignment horizontal="right" vertical="center"/>
    </xf>
    <xf numFmtId="185" fontId="2" fillId="39" borderId="10" xfId="0" applyNumberFormat="1" applyFont="1" applyFill="1" applyBorder="1" applyAlignment="1">
      <alignment horizontal="right" vertical="center"/>
    </xf>
    <xf numFmtId="178" fontId="2" fillId="2" borderId="19" xfId="0" applyNumberFormat="1" applyFont="1" applyFill="1" applyBorder="1" applyAlignment="1">
      <alignment horizontal="center" vertical="center"/>
    </xf>
    <xf numFmtId="185" fontId="2" fillId="2" borderId="19" xfId="51" applyNumberFormat="1" applyFont="1" applyFill="1" applyBorder="1" applyAlignment="1">
      <alignment horizontal="right" vertical="center"/>
    </xf>
    <xf numFmtId="185" fontId="2" fillId="2" borderId="19" xfId="0" applyNumberFormat="1" applyFont="1" applyFill="1" applyBorder="1" applyAlignment="1">
      <alignment horizontal="right" vertical="center"/>
    </xf>
    <xf numFmtId="0" fontId="2" fillId="37" borderId="16" xfId="0" applyFont="1" applyFill="1" applyBorder="1" applyAlignment="1">
      <alignment horizontal="center"/>
    </xf>
    <xf numFmtId="0" fontId="2" fillId="37" borderId="16" xfId="0" applyFont="1" applyFill="1" applyBorder="1" applyAlignment="1">
      <alignment horizontal="left"/>
    </xf>
    <xf numFmtId="49" fontId="2" fillId="37" borderId="16" xfId="0" applyNumberFormat="1" applyFont="1" applyFill="1" applyBorder="1" applyAlignment="1">
      <alignment horizontal="center"/>
    </xf>
    <xf numFmtId="173" fontId="2" fillId="37" borderId="16" xfId="0" applyNumberFormat="1" applyFont="1" applyFill="1" applyBorder="1" applyAlignment="1">
      <alignment horizontal="center"/>
    </xf>
    <xf numFmtId="178" fontId="2" fillId="37" borderId="16" xfId="0" applyNumberFormat="1" applyFont="1" applyFill="1" applyBorder="1" applyAlignment="1">
      <alignment horizontal="center"/>
    </xf>
    <xf numFmtId="4" fontId="2" fillId="37" borderId="16" xfId="0" applyNumberFormat="1" applyFont="1" applyFill="1" applyBorder="1" applyAlignment="1">
      <alignment horizontal="right"/>
    </xf>
    <xf numFmtId="4" fontId="2" fillId="37" borderId="16" xfId="0" applyNumberFormat="1" applyFont="1" applyFill="1" applyBorder="1" applyAlignment="1">
      <alignment/>
    </xf>
    <xf numFmtId="185" fontId="2" fillId="37" borderId="16" xfId="0" applyNumberFormat="1" applyFont="1" applyFill="1" applyBorder="1" applyAlignment="1">
      <alignment horizontal="right"/>
    </xf>
    <xf numFmtId="0" fontId="2" fillId="37" borderId="16" xfId="0" applyNumberFormat="1" applyFont="1" applyFill="1" applyBorder="1" applyAlignment="1">
      <alignment/>
    </xf>
    <xf numFmtId="0" fontId="2" fillId="37" borderId="16" xfId="0" applyNumberFormat="1" applyFont="1" applyFill="1" applyBorder="1" applyAlignment="1">
      <alignment horizontal="center"/>
    </xf>
    <xf numFmtId="178" fontId="2" fillId="0" borderId="19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185" fontId="2" fillId="0" borderId="19" xfId="0" applyNumberFormat="1" applyFont="1" applyFill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4" fontId="2" fillId="37" borderId="10" xfId="0" applyNumberFormat="1" applyFont="1" applyFill="1" applyBorder="1" applyAlignment="1">
      <alignment horizontal="right"/>
    </xf>
    <xf numFmtId="4" fontId="2" fillId="37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173" fontId="2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178" fontId="2" fillId="6" borderId="10" xfId="0" applyNumberFormat="1" applyFont="1" applyFill="1" applyBorder="1" applyAlignment="1">
      <alignment horizontal="center" vertical="center"/>
    </xf>
    <xf numFmtId="185" fontId="2" fillId="6" borderId="10" xfId="51" applyNumberFormat="1" applyFont="1" applyFill="1" applyBorder="1" applyAlignment="1">
      <alignment horizontal="right" vertical="center"/>
    </xf>
    <xf numFmtId="4" fontId="2" fillId="6" borderId="10" xfId="0" applyNumberFormat="1" applyFont="1" applyFill="1" applyBorder="1" applyAlignment="1">
      <alignment horizontal="right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49" fontId="2" fillId="6" borderId="10" xfId="0" applyNumberFormat="1" applyFont="1" applyFill="1" applyBorder="1" applyAlignment="1">
      <alignment horizontal="center" vertical="center"/>
    </xf>
    <xf numFmtId="173" fontId="2" fillId="6" borderId="10" xfId="0" applyNumberFormat="1" applyFont="1" applyFill="1" applyBorder="1" applyAlignment="1">
      <alignment horizontal="center" vertical="center"/>
    </xf>
    <xf numFmtId="14" fontId="2" fillId="6" borderId="10" xfId="0" applyNumberFormat="1" applyFont="1" applyFill="1" applyBorder="1" applyAlignment="1">
      <alignment horizontal="center" vertical="center"/>
    </xf>
    <xf numFmtId="0" fontId="2" fillId="6" borderId="10" xfId="0" applyNumberFormat="1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left" vertical="center"/>
    </xf>
    <xf numFmtId="49" fontId="2" fillId="6" borderId="16" xfId="0" applyNumberFormat="1" applyFont="1" applyFill="1" applyBorder="1" applyAlignment="1">
      <alignment horizontal="center" vertical="center"/>
    </xf>
    <xf numFmtId="173" fontId="2" fillId="6" borderId="16" xfId="0" applyNumberFormat="1" applyFont="1" applyFill="1" applyBorder="1" applyAlignment="1">
      <alignment horizontal="center" vertical="center"/>
    </xf>
    <xf numFmtId="14" fontId="2" fillId="6" borderId="16" xfId="0" applyNumberFormat="1" applyFont="1" applyFill="1" applyBorder="1" applyAlignment="1">
      <alignment horizontal="center" vertical="center"/>
    </xf>
    <xf numFmtId="185" fontId="2" fillId="6" borderId="23" xfId="0" applyNumberFormat="1" applyFont="1" applyFill="1" applyBorder="1" applyAlignment="1">
      <alignment horizontal="right" vertical="center"/>
    </xf>
    <xf numFmtId="185" fontId="2" fillId="6" borderId="10" xfId="0" applyNumberFormat="1" applyFont="1" applyFill="1" applyBorder="1" applyAlignment="1">
      <alignment horizontal="center" vertical="center"/>
    </xf>
    <xf numFmtId="185" fontId="2" fillId="6" borderId="10" xfId="0" applyNumberFormat="1" applyFont="1" applyFill="1" applyBorder="1" applyAlignment="1">
      <alignment horizontal="right" vertical="center"/>
    </xf>
    <xf numFmtId="4" fontId="2" fillId="39" borderId="10" xfId="0" applyNumberFormat="1" applyFont="1" applyFill="1" applyBorder="1" applyAlignment="1">
      <alignment horizontal="right" vertical="center"/>
    </xf>
    <xf numFmtId="173" fontId="2" fillId="6" borderId="10" xfId="0" applyNumberFormat="1" applyFont="1" applyFill="1" applyBorder="1" applyAlignment="1">
      <alignment horizontal="center"/>
    </xf>
    <xf numFmtId="178" fontId="2" fillId="6" borderId="10" xfId="0" applyNumberFormat="1" applyFont="1" applyFill="1" applyBorder="1" applyAlignment="1">
      <alignment horizontal="center"/>
    </xf>
    <xf numFmtId="4" fontId="2" fillId="6" borderId="10" xfId="0" applyNumberFormat="1" applyFont="1" applyFill="1" applyBorder="1" applyAlignment="1">
      <alignment horizontal="right"/>
    </xf>
    <xf numFmtId="0" fontId="2" fillId="6" borderId="10" xfId="0" applyNumberFormat="1" applyFont="1" applyFill="1" applyBorder="1" applyAlignment="1">
      <alignment/>
    </xf>
    <xf numFmtId="4" fontId="2" fillId="39" borderId="10" xfId="0" applyNumberFormat="1" applyFont="1" applyFill="1" applyBorder="1" applyAlignment="1">
      <alignment horizontal="right"/>
    </xf>
    <xf numFmtId="4" fontId="2" fillId="39" borderId="10" xfId="0" applyNumberFormat="1" applyFont="1" applyFill="1" applyBorder="1" applyAlignment="1">
      <alignment/>
    </xf>
    <xf numFmtId="0" fontId="2" fillId="6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left"/>
    </xf>
    <xf numFmtId="49" fontId="2" fillId="6" borderId="10" xfId="0" applyNumberFormat="1" applyFont="1" applyFill="1" applyBorder="1" applyAlignment="1">
      <alignment horizontal="center"/>
    </xf>
    <xf numFmtId="0" fontId="2" fillId="6" borderId="10" xfId="0" applyNumberFormat="1" applyFont="1" applyFill="1" applyBorder="1" applyAlignment="1">
      <alignment horizontal="center" wrapText="1"/>
    </xf>
    <xf numFmtId="0" fontId="4" fillId="13" borderId="22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49" fontId="4" fillId="13" borderId="10" xfId="0" applyNumberFormat="1" applyFont="1" applyFill="1" applyBorder="1" applyAlignment="1">
      <alignment horizontal="center" vertical="center" wrapText="1"/>
    </xf>
    <xf numFmtId="173" fontId="4" fillId="13" borderId="10" xfId="0" applyNumberFormat="1" applyFont="1" applyFill="1" applyBorder="1" applyAlignment="1">
      <alignment horizontal="center" vertical="center" wrapText="1"/>
    </xf>
    <xf numFmtId="178" fontId="4" fillId="13" borderId="10" xfId="0" applyNumberFormat="1" applyFont="1" applyFill="1" applyBorder="1" applyAlignment="1">
      <alignment horizontal="center" vertical="center" wrapText="1"/>
    </xf>
    <xf numFmtId="0" fontId="4" fillId="13" borderId="10" xfId="0" applyNumberFormat="1" applyFont="1" applyFill="1" applyBorder="1" applyAlignment="1">
      <alignment horizontal="center" vertical="center" wrapText="1"/>
    </xf>
    <xf numFmtId="4" fontId="4" fillId="13" borderId="10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/>
    </xf>
    <xf numFmtId="4" fontId="2" fillId="2" borderId="10" xfId="0" applyNumberFormat="1" applyFont="1" applyFill="1" applyBorder="1" applyAlignment="1">
      <alignment horizontal="right" vertical="center"/>
    </xf>
    <xf numFmtId="0" fontId="2" fillId="2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173" fontId="47" fillId="2" borderId="10" xfId="0" applyNumberFormat="1" applyFont="1" applyFill="1" applyBorder="1" applyAlignment="1">
      <alignment horizontal="center" vertical="center"/>
    </xf>
    <xf numFmtId="178" fontId="47" fillId="2" borderId="10" xfId="0" applyNumberFormat="1" applyFont="1" applyFill="1" applyBorder="1" applyAlignment="1">
      <alignment horizontal="center" vertical="center"/>
    </xf>
    <xf numFmtId="4" fontId="47" fillId="2" borderId="10" xfId="0" applyNumberFormat="1" applyFont="1" applyFill="1" applyBorder="1" applyAlignment="1">
      <alignment horizontal="right" vertical="center"/>
    </xf>
    <xf numFmtId="0" fontId="47" fillId="2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39" borderId="10" xfId="0" applyNumberFormat="1" applyFont="1" applyFill="1" applyBorder="1" applyAlignment="1">
      <alignment horizontal="right" vertical="center"/>
    </xf>
    <xf numFmtId="0" fontId="2" fillId="39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49" fontId="2" fillId="2" borderId="10" xfId="0" applyNumberFormat="1" applyFont="1" applyFill="1" applyBorder="1" applyAlignment="1">
      <alignment horizontal="center"/>
    </xf>
    <xf numFmtId="173" fontId="2" fillId="2" borderId="10" xfId="0" applyNumberFormat="1" applyFont="1" applyFill="1" applyBorder="1" applyAlignment="1">
      <alignment horizontal="center"/>
    </xf>
    <xf numFmtId="178" fontId="2" fillId="2" borderId="10" xfId="0" applyNumberFormat="1" applyFont="1" applyFill="1" applyBorder="1" applyAlignment="1">
      <alignment horizontal="center"/>
    </xf>
    <xf numFmtId="4" fontId="2" fillId="2" borderId="10" xfId="0" applyNumberFormat="1" applyFont="1" applyFill="1" applyBorder="1" applyAlignment="1">
      <alignment horizontal="right"/>
    </xf>
    <xf numFmtId="0" fontId="2" fillId="2" borderId="10" xfId="0" applyNumberFormat="1" applyFont="1" applyFill="1" applyBorder="1" applyAlignment="1">
      <alignment/>
    </xf>
    <xf numFmtId="0" fontId="2" fillId="2" borderId="10" xfId="0" applyNumberFormat="1" applyFont="1" applyFill="1" applyBorder="1" applyAlignment="1">
      <alignment horizontal="center"/>
    </xf>
    <xf numFmtId="0" fontId="4" fillId="13" borderId="26" xfId="0" applyFont="1" applyFill="1" applyBorder="1" applyAlignment="1">
      <alignment horizontal="center" vertical="center" wrapText="1"/>
    </xf>
    <xf numFmtId="0" fontId="4" fillId="13" borderId="19" xfId="0" applyFont="1" applyFill="1" applyBorder="1" applyAlignment="1">
      <alignment horizontal="center" vertical="center" wrapText="1"/>
    </xf>
    <xf numFmtId="49" fontId="4" fillId="13" borderId="19" xfId="0" applyNumberFormat="1" applyFont="1" applyFill="1" applyBorder="1" applyAlignment="1">
      <alignment horizontal="center" vertical="center" wrapText="1"/>
    </xf>
    <xf numFmtId="173" fontId="4" fillId="13" borderId="19" xfId="0" applyNumberFormat="1" applyFont="1" applyFill="1" applyBorder="1" applyAlignment="1">
      <alignment horizontal="center" vertical="center" wrapText="1"/>
    </xf>
    <xf numFmtId="178" fontId="4" fillId="13" borderId="19" xfId="0" applyNumberFormat="1" applyFont="1" applyFill="1" applyBorder="1" applyAlignment="1">
      <alignment horizontal="center" vertical="center" wrapText="1"/>
    </xf>
    <xf numFmtId="0" fontId="4" fillId="13" borderId="19" xfId="0" applyNumberFormat="1" applyFont="1" applyFill="1" applyBorder="1" applyAlignment="1">
      <alignment horizontal="center" vertical="center" wrapText="1"/>
    </xf>
    <xf numFmtId="4" fontId="4" fillId="13" borderId="19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Border="1" applyAlignment="1">
      <alignment horizontal="center"/>
    </xf>
    <xf numFmtId="0" fontId="0" fillId="0" borderId="16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40" borderId="18" xfId="0" applyFont="1" applyFill="1" applyBorder="1" applyAlignment="1">
      <alignment horizontal="left" vertical="center"/>
    </xf>
    <xf numFmtId="0" fontId="0" fillId="40" borderId="29" xfId="0" applyFont="1" applyFill="1" applyBorder="1" applyAlignment="1">
      <alignment horizontal="center" vertical="center" wrapText="1"/>
    </xf>
    <xf numFmtId="0" fontId="0" fillId="40" borderId="29" xfId="0" applyFont="1" applyFill="1" applyBorder="1" applyAlignment="1">
      <alignment horizontal="center" vertical="center" wrapText="1"/>
    </xf>
    <xf numFmtId="0" fontId="0" fillId="40" borderId="23" xfId="0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1" fillId="35" borderId="36" xfId="0" applyFont="1" applyFill="1" applyBorder="1" applyAlignment="1">
      <alignment horizontal="left" vertical="center"/>
    </xf>
    <xf numFmtId="0" fontId="1" fillId="35" borderId="37" xfId="0" applyFont="1" applyFill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33" borderId="36" xfId="0" applyFont="1" applyFill="1" applyBorder="1" applyAlignment="1">
      <alignment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172" fontId="0" fillId="0" borderId="18" xfId="51" applyFont="1" applyFill="1" applyBorder="1" applyAlignment="1" applyProtection="1">
      <alignment horizontal="center"/>
      <protection/>
    </xf>
    <xf numFmtId="172" fontId="0" fillId="0" borderId="20" xfId="51" applyFont="1" applyBorder="1" applyAlignment="1">
      <alignment horizontal="center"/>
    </xf>
    <xf numFmtId="172" fontId="1" fillId="35" borderId="40" xfId="51" applyFont="1" applyFill="1" applyBorder="1" applyAlignment="1" applyProtection="1">
      <alignment horizontal="center" vertical="center"/>
      <protection/>
    </xf>
    <xf numFmtId="44" fontId="3" fillId="0" borderId="0" xfId="45" applyNumberFormat="1" applyFont="1" applyBorder="1" applyAlignment="1">
      <alignment/>
    </xf>
    <xf numFmtId="44" fontId="1" fillId="0" borderId="0" xfId="45" applyNumberFormat="1" applyFont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41" borderId="10" xfId="0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2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2" fillId="39" borderId="16" xfId="0" applyNumberFormat="1" applyFont="1" applyFill="1" applyBorder="1" applyAlignment="1">
      <alignment horizontal="center" vertical="center"/>
    </xf>
    <xf numFmtId="0" fontId="2" fillId="37" borderId="19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173" fontId="2" fillId="2" borderId="16" xfId="0" applyNumberFormat="1" applyFont="1" applyFill="1" applyBorder="1" applyAlignment="1">
      <alignment horizontal="center" vertical="center"/>
    </xf>
    <xf numFmtId="0" fontId="2" fillId="39" borderId="21" xfId="0" applyNumberFormat="1" applyFont="1" applyFill="1" applyBorder="1" applyAlignment="1">
      <alignment horizontal="center" vertical="center"/>
    </xf>
    <xf numFmtId="173" fontId="2" fillId="0" borderId="21" xfId="0" applyNumberFormat="1" applyFont="1" applyFill="1" applyBorder="1" applyAlignment="1">
      <alignment horizontal="center" vertical="center"/>
    </xf>
    <xf numFmtId="173" fontId="2" fillId="2" borderId="10" xfId="0" applyNumberFormat="1" applyFont="1" applyFill="1" applyBorder="1" applyAlignment="1">
      <alignment horizontal="center" vertical="center"/>
    </xf>
    <xf numFmtId="0" fontId="2" fillId="39" borderId="10" xfId="0" applyNumberFormat="1" applyFont="1" applyFill="1" applyBorder="1" applyAlignment="1">
      <alignment horizontal="center" vertical="center"/>
    </xf>
    <xf numFmtId="0" fontId="2" fillId="6" borderId="16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39" borderId="16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4" fillId="19" borderId="22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/>
    </xf>
    <xf numFmtId="49" fontId="4" fillId="19" borderId="10" xfId="0" applyNumberFormat="1" applyFont="1" applyFill="1" applyBorder="1" applyAlignment="1">
      <alignment horizontal="center" vertical="center" wrapText="1"/>
    </xf>
    <xf numFmtId="173" fontId="4" fillId="19" borderId="10" xfId="0" applyNumberFormat="1" applyFont="1" applyFill="1" applyBorder="1" applyAlignment="1">
      <alignment horizontal="center" vertical="center" wrapText="1"/>
    </xf>
    <xf numFmtId="178" fontId="4" fillId="19" borderId="10" xfId="0" applyNumberFormat="1" applyFont="1" applyFill="1" applyBorder="1" applyAlignment="1">
      <alignment horizontal="center" vertical="center" wrapText="1"/>
    </xf>
    <xf numFmtId="0" fontId="4" fillId="19" borderId="10" xfId="0" applyNumberFormat="1" applyFont="1" applyFill="1" applyBorder="1" applyAlignment="1">
      <alignment horizontal="center" vertical="center" wrapText="1"/>
    </xf>
    <xf numFmtId="4" fontId="4" fillId="19" borderId="10" xfId="0" applyNumberFormat="1" applyFont="1" applyFill="1" applyBorder="1" applyAlignment="1">
      <alignment horizontal="center" vertical="center" wrapText="1"/>
    </xf>
    <xf numFmtId="185" fontId="2" fillId="0" borderId="19" xfId="0" applyNumberFormat="1" applyFont="1" applyFill="1" applyBorder="1" applyAlignment="1">
      <alignment horizontal="right" vertical="center"/>
    </xf>
    <xf numFmtId="185" fontId="2" fillId="37" borderId="42" xfId="0" applyNumberFormat="1" applyFont="1" applyFill="1" applyBorder="1" applyAlignment="1">
      <alignment horizontal="right" vertical="center"/>
    </xf>
    <xf numFmtId="0" fontId="2" fillId="37" borderId="19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left"/>
    </xf>
    <xf numFmtId="49" fontId="2" fillId="37" borderId="19" xfId="0" applyNumberFormat="1" applyFont="1" applyFill="1" applyBorder="1" applyAlignment="1">
      <alignment horizontal="center"/>
    </xf>
    <xf numFmtId="173" fontId="2" fillId="37" borderId="19" xfId="0" applyNumberFormat="1" applyFont="1" applyFill="1" applyBorder="1" applyAlignment="1">
      <alignment horizontal="center"/>
    </xf>
    <xf numFmtId="178" fontId="2" fillId="37" borderId="19" xfId="0" applyNumberFormat="1" applyFont="1" applyFill="1" applyBorder="1" applyAlignment="1">
      <alignment horizontal="center"/>
    </xf>
    <xf numFmtId="4" fontId="2" fillId="37" borderId="19" xfId="0" applyNumberFormat="1" applyFont="1" applyFill="1" applyBorder="1" applyAlignment="1">
      <alignment horizontal="right"/>
    </xf>
    <xf numFmtId="4" fontId="2" fillId="37" borderId="19" xfId="0" applyNumberFormat="1" applyFont="1" applyFill="1" applyBorder="1" applyAlignment="1">
      <alignment/>
    </xf>
    <xf numFmtId="185" fontId="2" fillId="37" borderId="19" xfId="0" applyNumberFormat="1" applyFont="1" applyFill="1" applyBorder="1" applyAlignment="1">
      <alignment horizontal="right"/>
    </xf>
    <xf numFmtId="0" fontId="2" fillId="37" borderId="19" xfId="0" applyNumberFormat="1" applyFont="1" applyFill="1" applyBorder="1" applyAlignment="1">
      <alignment/>
    </xf>
    <xf numFmtId="0" fontId="2" fillId="37" borderId="19" xfId="0" applyNumberFormat="1" applyFont="1" applyFill="1" applyBorder="1" applyAlignment="1">
      <alignment horizontal="center"/>
    </xf>
    <xf numFmtId="178" fontId="2" fillId="39" borderId="16" xfId="0" applyNumberFormat="1" applyFont="1" applyFill="1" applyBorder="1" applyAlignment="1">
      <alignment horizontal="center" vertical="center"/>
    </xf>
    <xf numFmtId="4" fontId="2" fillId="39" borderId="16" xfId="0" applyNumberFormat="1" applyFont="1" applyFill="1" applyBorder="1" applyAlignment="1">
      <alignment horizontal="right" vertical="center"/>
    </xf>
    <xf numFmtId="0" fontId="2" fillId="39" borderId="16" xfId="0" applyNumberFormat="1" applyFont="1" applyFill="1" applyBorder="1" applyAlignment="1">
      <alignment horizontal="right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left" vertical="center"/>
    </xf>
    <xf numFmtId="49" fontId="2" fillId="0" borderId="43" xfId="0" applyNumberFormat="1" applyFont="1" applyFill="1" applyBorder="1" applyAlignment="1">
      <alignment horizontal="center" vertical="center"/>
    </xf>
    <xf numFmtId="173" fontId="2" fillId="0" borderId="43" xfId="0" applyNumberFormat="1" applyFont="1" applyFill="1" applyBorder="1" applyAlignment="1">
      <alignment horizontal="center" vertical="center"/>
    </xf>
    <xf numFmtId="178" fontId="2" fillId="0" borderId="43" xfId="0" applyNumberFormat="1" applyFont="1" applyFill="1" applyBorder="1" applyAlignment="1">
      <alignment horizontal="center" vertical="center"/>
    </xf>
    <xf numFmtId="178" fontId="2" fillId="2" borderId="16" xfId="0" applyNumberFormat="1" applyFont="1" applyFill="1" applyBorder="1" applyAlignment="1">
      <alignment horizontal="center" vertical="center"/>
    </xf>
    <xf numFmtId="4" fontId="2" fillId="2" borderId="16" xfId="0" applyNumberFormat="1" applyFont="1" applyFill="1" applyBorder="1" applyAlignment="1">
      <alignment horizontal="right" vertical="center"/>
    </xf>
    <xf numFmtId="185" fontId="2" fillId="2" borderId="16" xfId="0" applyNumberFormat="1" applyFont="1" applyFill="1" applyBorder="1" applyAlignment="1">
      <alignment horizontal="right" vertical="center"/>
    </xf>
    <xf numFmtId="0" fontId="2" fillId="2" borderId="16" xfId="0" applyNumberFormat="1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left" vertical="center"/>
    </xf>
    <xf numFmtId="49" fontId="2" fillId="0" borderId="44" xfId="0" applyNumberFormat="1" applyFont="1" applyFill="1" applyBorder="1" applyAlignment="1">
      <alignment horizontal="center" vertical="center"/>
    </xf>
    <xf numFmtId="173" fontId="2" fillId="0" borderId="44" xfId="0" applyNumberFormat="1" applyFont="1" applyFill="1" applyBorder="1" applyAlignment="1">
      <alignment horizontal="center" vertical="center"/>
    </xf>
    <xf numFmtId="178" fontId="2" fillId="0" borderId="44" xfId="0" applyNumberFormat="1" applyFont="1" applyFill="1" applyBorder="1" applyAlignment="1">
      <alignment horizontal="center" vertical="center"/>
    </xf>
    <xf numFmtId="185" fontId="2" fillId="0" borderId="44" xfId="0" applyNumberFormat="1" applyFont="1" applyFill="1" applyBorder="1" applyAlignment="1">
      <alignment horizontal="right" vertical="center"/>
    </xf>
    <xf numFmtId="0" fontId="2" fillId="0" borderId="44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/>
    </xf>
    <xf numFmtId="185" fontId="2" fillId="0" borderId="43" xfId="0" applyNumberFormat="1" applyFont="1" applyFill="1" applyBorder="1" applyAlignment="1">
      <alignment horizontal="right" vertical="center"/>
    </xf>
    <xf numFmtId="0" fontId="2" fillId="0" borderId="43" xfId="0" applyNumberFormat="1" applyFont="1" applyFill="1" applyBorder="1" applyAlignment="1">
      <alignment horizontal="center" vertical="center"/>
    </xf>
    <xf numFmtId="0" fontId="4" fillId="13" borderId="18" xfId="0" applyNumberFormat="1" applyFont="1" applyFill="1" applyBorder="1" applyAlignment="1">
      <alignment horizontal="center" vertical="center" wrapText="1"/>
    </xf>
    <xf numFmtId="0" fontId="4" fillId="0" borderId="45" xfId="0" applyNumberFormat="1" applyFont="1" applyFill="1" applyBorder="1" applyAlignment="1">
      <alignment horizontal="center" vertical="center" wrapText="1"/>
    </xf>
    <xf numFmtId="0" fontId="2" fillId="37" borderId="27" xfId="0" applyNumberFormat="1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39" borderId="10" xfId="0" applyFont="1" applyFill="1" applyBorder="1" applyAlignment="1">
      <alignment horizontal="left" vertical="center" wrapText="1"/>
    </xf>
    <xf numFmtId="0" fontId="2" fillId="6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9" borderId="16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wrapText="1"/>
    </xf>
    <xf numFmtId="0" fontId="2" fillId="39" borderId="27" xfId="0" applyNumberFormat="1" applyFont="1" applyFill="1" applyBorder="1" applyAlignment="1">
      <alignment horizontal="center" vertical="center"/>
    </xf>
    <xf numFmtId="185" fontId="2" fillId="0" borderId="44" xfId="51" applyNumberFormat="1" applyFont="1" applyFill="1" applyBorder="1" applyAlignment="1">
      <alignment horizontal="right" vertical="center"/>
    </xf>
    <xf numFmtId="185" fontId="2" fillId="0" borderId="44" xfId="0" applyNumberFormat="1" applyFont="1" applyFill="1" applyBorder="1" applyAlignment="1">
      <alignment horizontal="center" vertical="center"/>
    </xf>
    <xf numFmtId="14" fontId="2" fillId="0" borderId="44" xfId="0" applyNumberFormat="1" applyFont="1" applyFill="1" applyBorder="1" applyAlignment="1">
      <alignment horizontal="center" vertical="center"/>
    </xf>
    <xf numFmtId="185" fontId="2" fillId="0" borderId="43" xfId="51" applyNumberFormat="1" applyFont="1" applyFill="1" applyBorder="1" applyAlignment="1">
      <alignment horizontal="right" vertical="center"/>
    </xf>
    <xf numFmtId="185" fontId="2" fillId="0" borderId="43" xfId="0" applyNumberFormat="1" applyFont="1" applyFill="1" applyBorder="1" applyAlignment="1">
      <alignment horizontal="center" vertical="center"/>
    </xf>
    <xf numFmtId="14" fontId="2" fillId="0" borderId="43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173" fontId="4" fillId="0" borderId="19" xfId="0" applyNumberFormat="1" applyFont="1" applyFill="1" applyBorder="1" applyAlignment="1">
      <alignment horizontal="center" vertical="center" wrapText="1"/>
    </xf>
    <xf numFmtId="178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176" fontId="2" fillId="0" borderId="16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173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 vertical="center"/>
    </xf>
    <xf numFmtId="173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shrinkToFi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72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173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72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49" fontId="5" fillId="0" borderId="19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right"/>
    </xf>
    <xf numFmtId="173" fontId="5" fillId="0" borderId="19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left"/>
    </xf>
    <xf numFmtId="172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173" fontId="1" fillId="34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173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4" fillId="34" borderId="1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2" fillId="0" borderId="50" xfId="0" applyNumberFormat="1" applyFont="1" applyBorder="1" applyAlignment="1">
      <alignment horizontal="center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0" fillId="33" borderId="0" xfId="0" applyNumberFormat="1" applyFont="1" applyFill="1" applyBorder="1" applyAlignment="1">
      <alignment horizontal="left" vertical="center" wrapText="1"/>
    </xf>
    <xf numFmtId="49" fontId="0" fillId="33" borderId="0" xfId="0" applyNumberForma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center" vertical="center" wrapText="1"/>
    </xf>
    <xf numFmtId="172" fontId="1" fillId="35" borderId="37" xfId="51" applyFont="1" applyFill="1" applyBorder="1" applyAlignment="1" applyProtection="1">
      <alignment horizontal="center" vertical="center"/>
      <protection/>
    </xf>
    <xf numFmtId="172" fontId="1" fillId="35" borderId="54" xfId="5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/>
    </xf>
    <xf numFmtId="0" fontId="3" fillId="33" borderId="31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35" borderId="37" xfId="0" applyFont="1" applyFill="1" applyBorder="1" applyAlignment="1">
      <alignment horizontal="center" vertical="center"/>
    </xf>
    <xf numFmtId="0" fontId="1" fillId="35" borderId="54" xfId="0" applyFont="1" applyFill="1" applyBorder="1" applyAlignment="1">
      <alignment horizontal="center" vertical="center"/>
    </xf>
    <xf numFmtId="172" fontId="0" fillId="0" borderId="10" xfId="5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1" fillId="33" borderId="58" xfId="0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horizontal="center" vertical="center"/>
    </xf>
    <xf numFmtId="172" fontId="0" fillId="0" borderId="16" xfId="51" applyFont="1" applyFill="1" applyBorder="1" applyAlignment="1" applyProtection="1">
      <alignment horizontal="center"/>
      <protection/>
    </xf>
    <xf numFmtId="0" fontId="1" fillId="35" borderId="16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39" borderId="16" xfId="0" applyFont="1" applyFill="1" applyBorder="1" applyAlignment="1">
      <alignment horizontal="center" vertical="center"/>
    </xf>
    <xf numFmtId="0" fontId="2" fillId="39" borderId="21" xfId="0" applyFont="1" applyFill="1" applyBorder="1" applyAlignment="1">
      <alignment horizontal="center" vertical="center"/>
    </xf>
    <xf numFmtId="0" fontId="2" fillId="39" borderId="19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vertical="center"/>
    </xf>
    <xf numFmtId="14" fontId="2" fillId="0" borderId="21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left" vertical="center"/>
    </xf>
    <xf numFmtId="0" fontId="2" fillId="37" borderId="21" xfId="0" applyFont="1" applyFill="1" applyBorder="1" applyAlignment="1">
      <alignment horizontal="left" vertical="center"/>
    </xf>
    <xf numFmtId="49" fontId="2" fillId="37" borderId="16" xfId="0" applyNumberFormat="1" applyFont="1" applyFill="1" applyBorder="1" applyAlignment="1">
      <alignment horizontal="center" vertical="center"/>
    </xf>
    <xf numFmtId="49" fontId="2" fillId="37" borderId="21" xfId="0" applyNumberFormat="1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14" fontId="2" fillId="37" borderId="16" xfId="0" applyNumberFormat="1" applyFont="1" applyFill="1" applyBorder="1" applyAlignment="1">
      <alignment horizontal="center" vertical="center"/>
    </xf>
    <xf numFmtId="14" fontId="2" fillId="37" borderId="21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49" fontId="4" fillId="34" borderId="15" xfId="0" applyNumberFormat="1" applyFont="1" applyFill="1" applyBorder="1" applyAlignment="1">
      <alignment horizontal="center" vertical="center" wrapText="1"/>
    </xf>
    <xf numFmtId="49" fontId="4" fillId="34" borderId="60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0" fontId="2" fillId="39" borderId="16" xfId="0" applyFont="1" applyFill="1" applyBorder="1" applyAlignment="1">
      <alignment horizontal="left" vertical="center"/>
    </xf>
    <xf numFmtId="0" fontId="2" fillId="39" borderId="21" xfId="0" applyFont="1" applyFill="1" applyBorder="1" applyAlignment="1">
      <alignment horizontal="left" vertical="center"/>
    </xf>
    <xf numFmtId="49" fontId="2" fillId="39" borderId="16" xfId="0" applyNumberFormat="1" applyFont="1" applyFill="1" applyBorder="1" applyAlignment="1">
      <alignment horizontal="center" vertical="center"/>
    </xf>
    <xf numFmtId="49" fontId="2" fillId="39" borderId="21" xfId="0" applyNumberFormat="1" applyFont="1" applyFill="1" applyBorder="1" applyAlignment="1">
      <alignment horizontal="center" vertical="center"/>
    </xf>
    <xf numFmtId="14" fontId="2" fillId="39" borderId="16" xfId="0" applyNumberFormat="1" applyFont="1" applyFill="1" applyBorder="1" applyAlignment="1">
      <alignment horizontal="center" vertical="center"/>
    </xf>
    <xf numFmtId="14" fontId="2" fillId="39" borderId="19" xfId="0" applyNumberFormat="1" applyFont="1" applyFill="1" applyBorder="1" applyAlignment="1">
      <alignment horizontal="center" vertical="center"/>
    </xf>
    <xf numFmtId="0" fontId="2" fillId="39" borderId="10" xfId="0" applyNumberFormat="1" applyFont="1" applyFill="1" applyBorder="1" applyAlignment="1">
      <alignment horizontal="center" vertical="center"/>
    </xf>
    <xf numFmtId="0" fontId="2" fillId="37" borderId="16" xfId="0" applyNumberFormat="1" applyFont="1" applyFill="1" applyBorder="1" applyAlignment="1">
      <alignment horizontal="center" vertical="center"/>
    </xf>
    <xf numFmtId="0" fontId="2" fillId="37" borderId="21" xfId="0" applyNumberFormat="1" applyFont="1" applyFill="1" applyBorder="1" applyAlignment="1">
      <alignment horizontal="center" vertical="center"/>
    </xf>
    <xf numFmtId="0" fontId="2" fillId="37" borderId="19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left" vertical="center"/>
    </xf>
    <xf numFmtId="49" fontId="2" fillId="37" borderId="19" xfId="0" applyNumberFormat="1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/>
    </xf>
    <xf numFmtId="14" fontId="2" fillId="37" borderId="19" xfId="0" applyNumberFormat="1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/>
    </xf>
    <xf numFmtId="0" fontId="2" fillId="37" borderId="26" xfId="0" applyFont="1" applyFill="1" applyBorder="1" applyAlignment="1">
      <alignment horizontal="center" vertical="center"/>
    </xf>
    <xf numFmtId="173" fontId="2" fillId="37" borderId="16" xfId="0" applyNumberFormat="1" applyFont="1" applyFill="1" applyBorder="1" applyAlignment="1">
      <alignment horizontal="center" vertical="center"/>
    </xf>
    <xf numFmtId="173" fontId="2" fillId="37" borderId="1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left" vertical="center"/>
    </xf>
    <xf numFmtId="173" fontId="2" fillId="0" borderId="10" xfId="0" applyNumberFormat="1" applyFont="1" applyFill="1" applyBorder="1" applyAlignment="1">
      <alignment horizontal="center" vertical="center"/>
    </xf>
    <xf numFmtId="49" fontId="2" fillId="37" borderId="10" xfId="0" applyNumberFormat="1" applyFont="1" applyFill="1" applyBorder="1" applyAlignment="1">
      <alignment horizontal="center" vertical="center"/>
    </xf>
    <xf numFmtId="173" fontId="2" fillId="37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14" fontId="2" fillId="2" borderId="10" xfId="0" applyNumberFormat="1" applyFont="1" applyFill="1" applyBorder="1" applyAlignment="1">
      <alignment horizontal="center" vertical="center"/>
    </xf>
    <xf numFmtId="173" fontId="2" fillId="0" borderId="16" xfId="0" applyNumberFormat="1" applyFont="1" applyFill="1" applyBorder="1" applyAlignment="1">
      <alignment horizontal="center" vertical="center"/>
    </xf>
    <xf numFmtId="173" fontId="2" fillId="0" borderId="19" xfId="0" applyNumberFormat="1" applyFont="1" applyFill="1" applyBorder="1" applyAlignment="1">
      <alignment horizontal="center" vertical="center"/>
    </xf>
    <xf numFmtId="173" fontId="2" fillId="37" borderId="21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173" fontId="2" fillId="0" borderId="21" xfId="0" applyNumberFormat="1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left" vertical="center"/>
    </xf>
    <xf numFmtId="0" fontId="2" fillId="6" borderId="21" xfId="0" applyFont="1" applyFill="1" applyBorder="1" applyAlignment="1">
      <alignment horizontal="left" vertical="center"/>
    </xf>
    <xf numFmtId="0" fontId="2" fillId="6" borderId="19" xfId="0" applyFont="1" applyFill="1" applyBorder="1" applyAlignment="1">
      <alignment horizontal="left" vertical="center"/>
    </xf>
    <xf numFmtId="14" fontId="2" fillId="6" borderId="16" xfId="0" applyNumberFormat="1" applyFont="1" applyFill="1" applyBorder="1" applyAlignment="1">
      <alignment horizontal="center" vertical="center"/>
    </xf>
    <xf numFmtId="14" fontId="2" fillId="6" borderId="21" xfId="0" applyNumberFormat="1" applyFont="1" applyFill="1" applyBorder="1" applyAlignment="1">
      <alignment horizontal="center" vertical="center"/>
    </xf>
    <xf numFmtId="14" fontId="2" fillId="6" borderId="19" xfId="0" applyNumberFormat="1" applyFont="1" applyFill="1" applyBorder="1" applyAlignment="1">
      <alignment horizontal="center" vertical="center"/>
    </xf>
    <xf numFmtId="0" fontId="2" fillId="6" borderId="16" xfId="0" applyNumberFormat="1" applyFont="1" applyFill="1" applyBorder="1" applyAlignment="1">
      <alignment horizontal="center" vertical="center"/>
    </xf>
    <xf numFmtId="0" fontId="2" fillId="6" borderId="21" xfId="0" applyNumberFormat="1" applyFont="1" applyFill="1" applyBorder="1" applyAlignment="1">
      <alignment horizontal="center" vertical="center"/>
    </xf>
    <xf numFmtId="0" fontId="2" fillId="6" borderId="19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16" xfId="0" applyNumberFormat="1" applyFont="1" applyFill="1" applyBorder="1" applyAlignment="1">
      <alignment horizontal="center" vertical="center"/>
    </xf>
    <xf numFmtId="0" fontId="2" fillId="2" borderId="21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49" fontId="2" fillId="2" borderId="21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center"/>
    </xf>
    <xf numFmtId="49" fontId="2" fillId="2" borderId="19" xfId="0" applyNumberFormat="1" applyFont="1" applyFill="1" applyBorder="1" applyAlignment="1">
      <alignment horizontal="center" vertical="center"/>
    </xf>
    <xf numFmtId="173" fontId="2" fillId="2" borderId="16" xfId="0" applyNumberFormat="1" applyFont="1" applyFill="1" applyBorder="1" applyAlignment="1">
      <alignment horizontal="center" vertical="center"/>
    </xf>
    <xf numFmtId="173" fontId="2" fillId="2" borderId="21" xfId="0" applyNumberFormat="1" applyFont="1" applyFill="1" applyBorder="1" applyAlignment="1">
      <alignment horizontal="center" vertical="center"/>
    </xf>
    <xf numFmtId="173" fontId="2" fillId="2" borderId="19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0" fontId="2" fillId="39" borderId="19" xfId="0" applyFont="1" applyFill="1" applyBorder="1" applyAlignment="1">
      <alignment horizontal="left" vertical="center"/>
    </xf>
    <xf numFmtId="49" fontId="2" fillId="39" borderId="19" xfId="0" applyNumberFormat="1" applyFont="1" applyFill="1" applyBorder="1" applyAlignment="1">
      <alignment horizontal="center" vertical="center"/>
    </xf>
    <xf numFmtId="14" fontId="2" fillId="39" borderId="21" xfId="0" applyNumberFormat="1" applyFont="1" applyFill="1" applyBorder="1" applyAlignment="1">
      <alignment horizontal="center" vertical="center"/>
    </xf>
    <xf numFmtId="0" fontId="2" fillId="39" borderId="16" xfId="0" applyNumberFormat="1" applyFont="1" applyFill="1" applyBorder="1" applyAlignment="1">
      <alignment horizontal="center" vertical="center"/>
    </xf>
    <xf numFmtId="0" fontId="2" fillId="39" borderId="21" xfId="0" applyNumberFormat="1" applyFont="1" applyFill="1" applyBorder="1" applyAlignment="1">
      <alignment horizontal="center" vertical="center"/>
    </xf>
    <xf numFmtId="0" fontId="2" fillId="39" borderId="19" xfId="0" applyNumberFormat="1" applyFont="1" applyFill="1" applyBorder="1" applyAlignment="1">
      <alignment horizontal="center" vertical="center"/>
    </xf>
    <xf numFmtId="14" fontId="2" fillId="37" borderId="10" xfId="0" applyNumberFormat="1" applyFont="1" applyFill="1" applyBorder="1" applyAlignment="1">
      <alignment horizontal="center" vertical="center"/>
    </xf>
    <xf numFmtId="0" fontId="2" fillId="37" borderId="10" xfId="0" applyNumberFormat="1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left" vertical="center"/>
    </xf>
    <xf numFmtId="49" fontId="2" fillId="39" borderId="10" xfId="0" applyNumberFormat="1" applyFont="1" applyFill="1" applyBorder="1" applyAlignment="1">
      <alignment horizontal="center" vertical="center"/>
    </xf>
    <xf numFmtId="14" fontId="2" fillId="39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left" vertical="center" wrapText="1"/>
    </xf>
    <xf numFmtId="0" fontId="2" fillId="37" borderId="19" xfId="0" applyFont="1" applyFill="1" applyBorder="1" applyAlignment="1">
      <alignment horizontal="left" vertical="center" wrapText="1"/>
    </xf>
    <xf numFmtId="49" fontId="4" fillId="34" borderId="46" xfId="0" applyNumberFormat="1" applyFont="1" applyFill="1" applyBorder="1" applyAlignment="1">
      <alignment horizontal="center" vertical="center" wrapText="1"/>
    </xf>
    <xf numFmtId="49" fontId="4" fillId="34" borderId="55" xfId="0" applyNumberFormat="1" applyFont="1" applyFill="1" applyBorder="1" applyAlignment="1">
      <alignment horizontal="center" vertical="center" wrapText="1"/>
    </xf>
    <xf numFmtId="49" fontId="4" fillId="34" borderId="62" xfId="0" applyNumberFormat="1" applyFont="1" applyFill="1" applyBorder="1" applyAlignment="1">
      <alignment horizontal="center" vertical="center" wrapText="1"/>
    </xf>
    <xf numFmtId="0" fontId="2" fillId="37" borderId="16" xfId="0" applyNumberFormat="1" applyFont="1" applyFill="1" applyBorder="1" applyAlignment="1">
      <alignment horizontal="center" vertical="center" wrapText="1"/>
    </xf>
    <xf numFmtId="0" fontId="2" fillId="37" borderId="21" xfId="0" applyNumberFormat="1" applyFont="1" applyFill="1" applyBorder="1" applyAlignment="1">
      <alignment horizontal="center" vertical="center" wrapText="1"/>
    </xf>
    <xf numFmtId="0" fontId="2" fillId="37" borderId="19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4" fillId="34" borderId="63" xfId="0" applyNumberFormat="1" applyFont="1" applyFill="1" applyBorder="1" applyAlignment="1">
      <alignment horizontal="center" vertical="center" wrapText="1"/>
    </xf>
    <xf numFmtId="173" fontId="2" fillId="39" borderId="16" xfId="0" applyNumberFormat="1" applyFont="1" applyFill="1" applyBorder="1" applyAlignment="1">
      <alignment horizontal="center" vertical="center"/>
    </xf>
    <xf numFmtId="173" fontId="2" fillId="39" borderId="19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173" fontId="2" fillId="2" borderId="10" xfId="0" applyNumberFormat="1" applyFont="1" applyFill="1" applyBorder="1" applyAlignment="1">
      <alignment horizontal="center" vertical="center"/>
    </xf>
    <xf numFmtId="14" fontId="2" fillId="2" borderId="16" xfId="0" applyNumberFormat="1" applyFont="1" applyFill="1" applyBorder="1" applyAlignment="1">
      <alignment horizontal="center" vertical="center"/>
    </xf>
    <xf numFmtId="14" fontId="2" fillId="2" borderId="19" xfId="0" applyNumberFormat="1" applyFont="1" applyFill="1" applyBorder="1" applyAlignment="1">
      <alignment horizontal="center" vertical="center"/>
    </xf>
    <xf numFmtId="14" fontId="2" fillId="2" borderId="21" xfId="0" applyNumberFormat="1" applyFont="1" applyFill="1" applyBorder="1" applyAlignment="1">
      <alignment horizontal="center" vertical="center"/>
    </xf>
    <xf numFmtId="173" fontId="2" fillId="39" borderId="21" xfId="0" applyNumberFormat="1" applyFont="1" applyFill="1" applyBorder="1" applyAlignment="1">
      <alignment horizontal="center" vertical="center"/>
    </xf>
    <xf numFmtId="173" fontId="2" fillId="39" borderId="10" xfId="0" applyNumberFormat="1" applyFont="1" applyFill="1" applyBorder="1" applyAlignment="1">
      <alignment horizontal="center" vertical="center"/>
    </xf>
    <xf numFmtId="0" fontId="2" fillId="39" borderId="16" xfId="0" applyFont="1" applyFill="1" applyBorder="1" applyAlignment="1">
      <alignment horizontal="left" vertical="center" wrapText="1"/>
    </xf>
    <xf numFmtId="0" fontId="2" fillId="39" borderId="19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39" borderId="21" xfId="0" applyFont="1" applyFill="1" applyBorder="1" applyAlignment="1">
      <alignment horizontal="left" vertical="center" wrapText="1"/>
    </xf>
    <xf numFmtId="173" fontId="2" fillId="0" borderId="21" xfId="0" applyNumberFormat="1" applyFont="1" applyBorder="1" applyAlignment="1">
      <alignment horizontal="center" vertical="center"/>
    </xf>
    <xf numFmtId="173" fontId="2" fillId="0" borderId="19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3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3" fontId="2" fillId="0" borderId="16" xfId="0" applyNumberFormat="1" applyFont="1" applyBorder="1" applyAlignment="1">
      <alignment horizontal="center" vertical="center" wrapText="1"/>
    </xf>
    <xf numFmtId="173" fontId="2" fillId="0" borderId="21" xfId="0" applyNumberFormat="1" applyFont="1" applyBorder="1" applyAlignment="1">
      <alignment horizontal="center" vertical="center" wrapText="1"/>
    </xf>
    <xf numFmtId="173" fontId="2" fillId="0" borderId="19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37" borderId="2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49" fontId="2" fillId="6" borderId="16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173" fontId="2" fillId="6" borderId="16" xfId="0" applyNumberFormat="1" applyFont="1" applyFill="1" applyBorder="1" applyAlignment="1">
      <alignment horizontal="center" vertical="center"/>
    </xf>
    <xf numFmtId="173" fontId="2" fillId="6" borderId="21" xfId="0" applyNumberFormat="1" applyFont="1" applyFill="1" applyBorder="1" applyAlignment="1">
      <alignment horizontal="center" vertical="center"/>
    </xf>
    <xf numFmtId="49" fontId="2" fillId="6" borderId="19" xfId="0" applyNumberFormat="1" applyFont="1" applyFill="1" applyBorder="1" applyAlignment="1">
      <alignment horizontal="center" vertical="center"/>
    </xf>
    <xf numFmtId="173" fontId="2" fillId="6" borderId="19" xfId="0" applyNumberFormat="1" applyFont="1" applyFill="1" applyBorder="1" applyAlignment="1">
      <alignment horizontal="center" vertical="center"/>
    </xf>
    <xf numFmtId="49" fontId="4" fillId="34" borderId="64" xfId="0" applyNumberFormat="1" applyFont="1" applyFill="1" applyBorder="1" applyAlignment="1">
      <alignment horizontal="center" vertical="center" wrapText="1"/>
    </xf>
    <xf numFmtId="49" fontId="4" fillId="34" borderId="43" xfId="0" applyNumberFormat="1" applyFont="1" applyFill="1" applyBorder="1" applyAlignment="1">
      <alignment horizontal="center" vertical="center" wrapText="1"/>
    </xf>
    <xf numFmtId="49" fontId="4" fillId="34" borderId="65" xfId="0" applyNumberFormat="1" applyFont="1" applyFill="1" applyBorder="1" applyAlignment="1">
      <alignment horizontal="center" vertical="center" wrapText="1"/>
    </xf>
    <xf numFmtId="49" fontId="2" fillId="6" borderId="10" xfId="0" applyNumberFormat="1" applyFont="1" applyFill="1" applyBorder="1" applyAlignment="1">
      <alignment horizontal="center" vertical="center"/>
    </xf>
    <xf numFmtId="173" fontId="2" fillId="6" borderId="1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14" fontId="2" fillId="6" borderId="10" xfId="0" applyNumberFormat="1" applyFont="1" applyFill="1" applyBorder="1" applyAlignment="1">
      <alignment horizontal="center" vertical="center"/>
    </xf>
    <xf numFmtId="0" fontId="2" fillId="6" borderId="1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47" fillId="2" borderId="16" xfId="0" applyFont="1" applyFill="1" applyBorder="1" applyAlignment="1">
      <alignment horizontal="center" vertical="center"/>
    </xf>
    <xf numFmtId="0" fontId="47" fillId="2" borderId="19" xfId="0" applyFont="1" applyFill="1" applyBorder="1" applyAlignment="1">
      <alignment horizontal="center" vertical="center"/>
    </xf>
    <xf numFmtId="0" fontId="47" fillId="2" borderId="16" xfId="0" applyFont="1" applyFill="1" applyBorder="1" applyAlignment="1">
      <alignment horizontal="left" vertical="center"/>
    </xf>
    <xf numFmtId="0" fontId="47" fillId="2" borderId="19" xfId="0" applyFont="1" applyFill="1" applyBorder="1" applyAlignment="1">
      <alignment horizontal="left" vertical="center"/>
    </xf>
    <xf numFmtId="49" fontId="47" fillId="2" borderId="16" xfId="0" applyNumberFormat="1" applyFont="1" applyFill="1" applyBorder="1" applyAlignment="1">
      <alignment horizontal="center" vertical="center"/>
    </xf>
    <xf numFmtId="49" fontId="47" fillId="2" borderId="19" xfId="0" applyNumberFormat="1" applyFont="1" applyFill="1" applyBorder="1" applyAlignment="1">
      <alignment horizontal="center" vertical="center"/>
    </xf>
    <xf numFmtId="173" fontId="47" fillId="2" borderId="16" xfId="0" applyNumberFormat="1" applyFont="1" applyFill="1" applyBorder="1" applyAlignment="1">
      <alignment horizontal="center" vertical="center"/>
    </xf>
    <xf numFmtId="173" fontId="47" fillId="2" borderId="19" xfId="0" applyNumberFormat="1" applyFont="1" applyFill="1" applyBorder="1" applyAlignment="1">
      <alignment horizontal="center" vertical="center"/>
    </xf>
    <xf numFmtId="0" fontId="47" fillId="2" borderId="16" xfId="0" applyNumberFormat="1" applyFont="1" applyFill="1" applyBorder="1" applyAlignment="1">
      <alignment horizontal="center" vertical="center"/>
    </xf>
    <xf numFmtId="0" fontId="47" fillId="2" borderId="19" xfId="0" applyNumberFormat="1" applyFont="1" applyFill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0" fontId="2" fillId="39" borderId="16" xfId="0" applyNumberFormat="1" applyFont="1" applyFill="1" applyBorder="1" applyAlignment="1">
      <alignment horizontal="center" vertical="center" wrapText="1"/>
    </xf>
    <xf numFmtId="0" fontId="2" fillId="39" borderId="21" xfId="0" applyNumberFormat="1" applyFont="1" applyFill="1" applyBorder="1" applyAlignment="1">
      <alignment horizontal="center" vertical="center" wrapText="1"/>
    </xf>
    <xf numFmtId="0" fontId="2" fillId="39" borderId="19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39" borderId="10" xfId="0" applyNumberFormat="1" applyFont="1" applyFill="1" applyBorder="1" applyAlignment="1">
      <alignment horizontal="center" vertical="center" wrapText="1"/>
    </xf>
    <xf numFmtId="49" fontId="4" fillId="34" borderId="51" xfId="0" applyNumberFormat="1" applyFont="1" applyFill="1" applyBorder="1" applyAlignment="1">
      <alignment horizontal="center" vertical="center" wrapText="1"/>
    </xf>
    <xf numFmtId="49" fontId="4" fillId="34" borderId="0" xfId="0" applyNumberFormat="1" applyFont="1" applyFill="1" applyBorder="1" applyAlignment="1">
      <alignment horizontal="center" vertical="center" wrapText="1"/>
    </xf>
    <xf numFmtId="49" fontId="4" fillId="34" borderId="53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1" fillId="34" borderId="11" xfId="0" applyNumberFormat="1" applyFont="1" applyFill="1" applyBorder="1" applyAlignment="1">
      <alignment horizontal="center" vertical="center" wrapText="1"/>
    </xf>
    <xf numFmtId="0" fontId="1" fillId="34" borderId="19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/>
    </xf>
    <xf numFmtId="0" fontId="9" fillId="34" borderId="66" xfId="0" applyNumberFormat="1" applyFont="1" applyFill="1" applyBorder="1" applyAlignment="1">
      <alignment horizontal="center" vertical="center" wrapText="1"/>
    </xf>
    <xf numFmtId="0" fontId="9" fillId="34" borderId="39" xfId="0" applyNumberFormat="1" applyFont="1" applyFill="1" applyBorder="1" applyAlignment="1">
      <alignment horizontal="center" vertical="center" wrapText="1"/>
    </xf>
    <xf numFmtId="0" fontId="9" fillId="34" borderId="67" xfId="0" applyNumberFormat="1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0" fillId="33" borderId="0" xfId="0" applyNumberFormat="1" applyFont="1" applyFill="1" applyBorder="1" applyAlignment="1">
      <alignment horizontal="left" vertical="center" wrapText="1"/>
    </xf>
    <xf numFmtId="49" fontId="0" fillId="33" borderId="0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 wrapText="1"/>
    </xf>
    <xf numFmtId="0" fontId="0" fillId="35" borderId="18" xfId="0" applyFill="1" applyBorder="1" applyAlignment="1">
      <alignment horizontal="left"/>
    </xf>
    <xf numFmtId="0" fontId="0" fillId="35" borderId="29" xfId="0" applyFill="1" applyBorder="1" applyAlignment="1">
      <alignment horizontal="left"/>
    </xf>
    <xf numFmtId="0" fontId="0" fillId="35" borderId="23" xfId="0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0</xdr:row>
      <xdr:rowOff>123825</xdr:rowOff>
    </xdr:from>
    <xdr:to>
      <xdr:col>4</xdr:col>
      <xdr:colOff>238125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620" t="3617"/>
        <a:stretch>
          <a:fillRect/>
        </a:stretch>
      </xdr:blipFill>
      <xdr:spPr>
        <a:xfrm>
          <a:off x="4114800" y="123825"/>
          <a:ext cx="590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0</xdr:row>
      <xdr:rowOff>95250</xdr:rowOff>
    </xdr:from>
    <xdr:to>
      <xdr:col>3</xdr:col>
      <xdr:colOff>304800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620" t="3617"/>
        <a:stretch>
          <a:fillRect/>
        </a:stretch>
      </xdr:blipFill>
      <xdr:spPr>
        <a:xfrm>
          <a:off x="4019550" y="952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142875</xdr:colOff>
      <xdr:row>1</xdr:row>
      <xdr:rowOff>57150</xdr:rowOff>
    </xdr:from>
    <xdr:to>
      <xdr:col>18</xdr:col>
      <xdr:colOff>295275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620" t="3617"/>
        <a:stretch>
          <a:fillRect/>
        </a:stretch>
      </xdr:blipFill>
      <xdr:spPr>
        <a:xfrm>
          <a:off x="5257800" y="219075"/>
          <a:ext cx="619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1</xdr:row>
      <xdr:rowOff>66675</xdr:rowOff>
    </xdr:from>
    <xdr:to>
      <xdr:col>4</xdr:col>
      <xdr:colOff>142875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620" t="3617"/>
        <a:stretch>
          <a:fillRect/>
        </a:stretch>
      </xdr:blipFill>
      <xdr:spPr>
        <a:xfrm>
          <a:off x="4362450" y="228600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0</xdr:rowOff>
    </xdr:from>
    <xdr:to>
      <xdr:col>4</xdr:col>
      <xdr:colOff>504825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620" t="3617"/>
        <a:stretch>
          <a:fillRect/>
        </a:stretch>
      </xdr:blipFill>
      <xdr:spPr>
        <a:xfrm>
          <a:off x="4095750" y="0"/>
          <a:ext cx="447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0</xdr:row>
      <xdr:rowOff>142875</xdr:rowOff>
    </xdr:from>
    <xdr:to>
      <xdr:col>4</xdr:col>
      <xdr:colOff>600075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620" t="3617"/>
        <a:stretch>
          <a:fillRect/>
        </a:stretch>
      </xdr:blipFill>
      <xdr:spPr>
        <a:xfrm>
          <a:off x="3571875" y="142875"/>
          <a:ext cx="9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371475</xdr:colOff>
      <xdr:row>0</xdr:row>
      <xdr:rowOff>133350</xdr:rowOff>
    </xdr:from>
    <xdr:to>
      <xdr:col>4</xdr:col>
      <xdr:colOff>238125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3620" t="3617"/>
        <a:stretch>
          <a:fillRect/>
        </a:stretch>
      </xdr:blipFill>
      <xdr:spPr>
        <a:xfrm>
          <a:off x="2752725" y="133350"/>
          <a:ext cx="466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0</xdr:row>
      <xdr:rowOff>19050</xdr:rowOff>
    </xdr:from>
    <xdr:to>
      <xdr:col>6</xdr:col>
      <xdr:colOff>161925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620" t="3617"/>
        <a:stretch>
          <a:fillRect/>
        </a:stretch>
      </xdr:blipFill>
      <xdr:spPr>
        <a:xfrm>
          <a:off x="5143500" y="19050"/>
          <a:ext cx="485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77</xdr:row>
      <xdr:rowOff>0</xdr:rowOff>
    </xdr:from>
    <xdr:to>
      <xdr:col>6</xdr:col>
      <xdr:colOff>0</xdr:colOff>
      <xdr:row>79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l="3620" t="3617"/>
        <a:stretch>
          <a:fillRect/>
        </a:stretch>
      </xdr:blipFill>
      <xdr:spPr>
        <a:xfrm>
          <a:off x="5467350" y="2124075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203</xdr:row>
      <xdr:rowOff>114300</xdr:rowOff>
    </xdr:from>
    <xdr:to>
      <xdr:col>6</xdr:col>
      <xdr:colOff>0</xdr:colOff>
      <xdr:row>206</xdr:row>
      <xdr:rowOff>180975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rcRect l="3620" t="3617"/>
        <a:stretch>
          <a:fillRect/>
        </a:stretch>
      </xdr:blipFill>
      <xdr:spPr>
        <a:xfrm>
          <a:off x="5467350" y="46472475"/>
          <a:ext cx="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295</xdr:row>
      <xdr:rowOff>114300</xdr:rowOff>
    </xdr:from>
    <xdr:to>
      <xdr:col>6</xdr:col>
      <xdr:colOff>0</xdr:colOff>
      <xdr:row>298</xdr:row>
      <xdr:rowOff>180975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rcRect l="3620" t="3617"/>
        <a:stretch>
          <a:fillRect/>
        </a:stretch>
      </xdr:blipFill>
      <xdr:spPr>
        <a:xfrm>
          <a:off x="5467350" y="651129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395</xdr:row>
      <xdr:rowOff>114300</xdr:rowOff>
    </xdr:from>
    <xdr:to>
      <xdr:col>6</xdr:col>
      <xdr:colOff>0</xdr:colOff>
      <xdr:row>398</xdr:row>
      <xdr:rowOff>180975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rcRect l="3620" t="3617"/>
        <a:stretch>
          <a:fillRect/>
        </a:stretch>
      </xdr:blipFill>
      <xdr:spPr>
        <a:xfrm>
          <a:off x="5467350" y="8754427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489</xdr:row>
      <xdr:rowOff>114300</xdr:rowOff>
    </xdr:from>
    <xdr:to>
      <xdr:col>6</xdr:col>
      <xdr:colOff>0</xdr:colOff>
      <xdr:row>492</xdr:row>
      <xdr:rowOff>180975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rcRect l="3620" t="3617"/>
        <a:stretch>
          <a:fillRect/>
        </a:stretch>
      </xdr:blipFill>
      <xdr:spPr>
        <a:xfrm>
          <a:off x="5467350" y="10655617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543</xdr:row>
      <xdr:rowOff>114300</xdr:rowOff>
    </xdr:from>
    <xdr:to>
      <xdr:col>6</xdr:col>
      <xdr:colOff>0</xdr:colOff>
      <xdr:row>546</xdr:row>
      <xdr:rowOff>180975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rcRect l="3620" t="3617"/>
        <a:stretch>
          <a:fillRect/>
        </a:stretch>
      </xdr:blipFill>
      <xdr:spPr>
        <a:xfrm>
          <a:off x="5467350" y="117195600"/>
          <a:ext cx="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697</xdr:row>
      <xdr:rowOff>114300</xdr:rowOff>
    </xdr:from>
    <xdr:to>
      <xdr:col>6</xdr:col>
      <xdr:colOff>0</xdr:colOff>
      <xdr:row>700</xdr:row>
      <xdr:rowOff>180975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rcRect l="3620" t="3617"/>
        <a:stretch>
          <a:fillRect/>
        </a:stretch>
      </xdr:blipFill>
      <xdr:spPr>
        <a:xfrm>
          <a:off x="5467350" y="149275800"/>
          <a:ext cx="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780</xdr:row>
      <xdr:rowOff>114300</xdr:rowOff>
    </xdr:from>
    <xdr:to>
      <xdr:col>6</xdr:col>
      <xdr:colOff>0</xdr:colOff>
      <xdr:row>783</xdr:row>
      <xdr:rowOff>180975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rcRect l="3620" t="3617"/>
        <a:stretch>
          <a:fillRect/>
        </a:stretch>
      </xdr:blipFill>
      <xdr:spPr>
        <a:xfrm>
          <a:off x="5467350" y="16674465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104775</xdr:rowOff>
    </xdr:from>
    <xdr:to>
      <xdr:col>4</xdr:col>
      <xdr:colOff>714375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620" t="3617"/>
        <a:stretch>
          <a:fillRect/>
        </a:stretch>
      </xdr:blipFill>
      <xdr:spPr>
        <a:xfrm>
          <a:off x="4724400" y="10477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</xdr:row>
      <xdr:rowOff>114300</xdr:rowOff>
    </xdr:from>
    <xdr:to>
      <xdr:col>2</xdr:col>
      <xdr:colOff>714375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620" t="3617"/>
        <a:stretch>
          <a:fillRect/>
        </a:stretch>
      </xdr:blipFill>
      <xdr:spPr>
        <a:xfrm>
          <a:off x="3552825" y="276225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0</xdr:row>
      <xdr:rowOff>123825</xdr:rowOff>
    </xdr:from>
    <xdr:to>
      <xdr:col>2</xdr:col>
      <xdr:colOff>361950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620" t="3617"/>
        <a:stretch>
          <a:fillRect/>
        </a:stretch>
      </xdr:blipFill>
      <xdr:spPr>
        <a:xfrm>
          <a:off x="3333750" y="123825"/>
          <a:ext cx="600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946"/>
  <sheetViews>
    <sheetView workbookViewId="0" topLeftCell="A1868">
      <selection activeCell="E2162" sqref="E2162"/>
    </sheetView>
  </sheetViews>
  <sheetFormatPr defaultColWidth="9.00390625" defaultRowHeight="12.75"/>
  <cols>
    <col min="1" max="1" width="7.140625" style="4" customWidth="1"/>
    <col min="2" max="2" width="35.421875" style="2" customWidth="1"/>
    <col min="3" max="3" width="11.28125" style="23" customWidth="1"/>
    <col min="4" max="4" width="13.140625" style="23" customWidth="1"/>
    <col min="5" max="5" width="13.421875" style="24" customWidth="1"/>
    <col min="6" max="6" width="21.28125" style="24" customWidth="1"/>
    <col min="7" max="7" width="15.7109375" style="5" customWidth="1"/>
    <col min="8" max="8" width="14.00390625" style="5" customWidth="1"/>
    <col min="9" max="9" width="9.00390625" style="5" customWidth="1"/>
    <col min="10" max="107" width="0" style="5" hidden="1" customWidth="1"/>
    <col min="108" max="16384" width="9.00390625" style="5" customWidth="1"/>
  </cols>
  <sheetData>
    <row r="1" spans="1:55" ht="12.75" customHeight="1">
      <c r="A1" s="35"/>
      <c r="B1" s="36"/>
      <c r="C1" s="37"/>
      <c r="D1" s="37"/>
      <c r="E1" s="38"/>
      <c r="F1" s="38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</row>
    <row r="2" spans="1:55" ht="12.75" customHeight="1">
      <c r="A2" s="35"/>
      <c r="B2" s="36"/>
      <c r="C2" s="37"/>
      <c r="D2" s="37"/>
      <c r="E2" s="38"/>
      <c r="F2" s="38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</row>
    <row r="3" spans="1:55" ht="12.75" customHeight="1">
      <c r="A3" s="35"/>
      <c r="B3" s="36"/>
      <c r="C3" s="37"/>
      <c r="D3" s="37"/>
      <c r="E3" s="38"/>
      <c r="F3" s="38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</row>
    <row r="4" spans="1:55" ht="12.75" customHeight="1">
      <c r="A4" s="35"/>
      <c r="B4" s="36"/>
      <c r="C4" s="37"/>
      <c r="D4" s="37"/>
      <c r="E4" s="38"/>
      <c r="F4" s="38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</row>
    <row r="5" spans="1:55" ht="12.75" customHeight="1">
      <c r="A5" s="35"/>
      <c r="B5" s="36"/>
      <c r="C5" s="37"/>
      <c r="D5" s="37"/>
      <c r="E5" s="38"/>
      <c r="F5" s="38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</row>
    <row r="6" spans="1:55" ht="12.75" customHeight="1">
      <c r="A6" s="605" t="s">
        <v>109</v>
      </c>
      <c r="B6" s="605"/>
      <c r="C6" s="605"/>
      <c r="D6" s="605"/>
      <c r="E6" s="605"/>
      <c r="F6" s="605"/>
      <c r="G6" s="605"/>
      <c r="H6" s="605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</row>
    <row r="7" spans="1:55" ht="12.75" customHeight="1">
      <c r="A7" s="605" t="s">
        <v>5476</v>
      </c>
      <c r="B7" s="605"/>
      <c r="C7" s="605"/>
      <c r="D7" s="605"/>
      <c r="E7" s="605"/>
      <c r="F7" s="605"/>
      <c r="G7" s="605"/>
      <c r="H7" s="605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</row>
    <row r="8" spans="1:55" ht="12.75" customHeight="1">
      <c r="A8" s="606" t="s">
        <v>5477</v>
      </c>
      <c r="B8" s="605"/>
      <c r="C8" s="605"/>
      <c r="D8" s="605"/>
      <c r="E8" s="605"/>
      <c r="F8" s="605"/>
      <c r="G8" s="605"/>
      <c r="H8" s="605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</row>
    <row r="9" spans="1:55" ht="12.75" customHeight="1">
      <c r="A9" s="605" t="s">
        <v>220</v>
      </c>
      <c r="B9" s="605"/>
      <c r="C9" s="605"/>
      <c r="D9" s="605"/>
      <c r="E9" s="605"/>
      <c r="F9" s="605"/>
      <c r="G9" s="605"/>
      <c r="H9" s="605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</row>
    <row r="10" spans="1:55" ht="12.75" customHeight="1">
      <c r="A10" s="35"/>
      <c r="B10" s="36"/>
      <c r="C10" s="37"/>
      <c r="D10" s="37"/>
      <c r="E10" s="38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</row>
    <row r="11" spans="1:55" ht="12.75" customHeight="1">
      <c r="A11" s="604" t="s">
        <v>1498</v>
      </c>
      <c r="B11" s="604"/>
      <c r="C11" s="604"/>
      <c r="D11" s="604"/>
      <c r="E11" s="604"/>
      <c r="F11" s="604"/>
      <c r="G11" s="604"/>
      <c r="H11" s="604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</row>
    <row r="12" spans="9:55" ht="12.75" customHeight="1"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</row>
    <row r="13" spans="1:55" ht="29.25" customHeight="1">
      <c r="A13" s="29" t="s">
        <v>112</v>
      </c>
      <c r="B13" s="29" t="s">
        <v>113</v>
      </c>
      <c r="C13" s="30" t="s">
        <v>17</v>
      </c>
      <c r="D13" s="30" t="s">
        <v>56</v>
      </c>
      <c r="E13" s="28" t="s">
        <v>106</v>
      </c>
      <c r="F13" s="28" t="s">
        <v>114</v>
      </c>
      <c r="G13" s="29" t="s">
        <v>107</v>
      </c>
      <c r="H13" s="454" t="s">
        <v>108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</row>
    <row r="14" spans="1:55" ht="12.75" customHeight="1">
      <c r="A14" s="7">
        <v>1</v>
      </c>
      <c r="B14" s="2" t="s">
        <v>1499</v>
      </c>
      <c r="C14" s="22" t="s">
        <v>1500</v>
      </c>
      <c r="D14" s="20">
        <v>1028.4</v>
      </c>
      <c r="E14" s="20"/>
      <c r="F14" s="21" t="s">
        <v>31</v>
      </c>
      <c r="G14" s="4" t="s">
        <v>1501</v>
      </c>
      <c r="H14" s="4" t="s">
        <v>35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</row>
    <row r="15" spans="1:55" ht="12.75" customHeight="1">
      <c r="A15" s="7">
        <v>2</v>
      </c>
      <c r="B15" s="5" t="s">
        <v>1502</v>
      </c>
      <c r="C15" s="4" t="s">
        <v>1503</v>
      </c>
      <c r="D15" s="20">
        <v>1433.09</v>
      </c>
      <c r="E15" s="20"/>
      <c r="F15" s="4" t="s">
        <v>31</v>
      </c>
      <c r="G15" s="4" t="s">
        <v>1504</v>
      </c>
      <c r="H15" s="4" t="s">
        <v>35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</row>
    <row r="16" spans="1:55" ht="12.75" customHeight="1">
      <c r="A16" s="7">
        <v>3</v>
      </c>
      <c r="B16" s="5" t="s">
        <v>558</v>
      </c>
      <c r="C16" s="4" t="s">
        <v>559</v>
      </c>
      <c r="D16" s="20">
        <v>4628.59</v>
      </c>
      <c r="E16" s="20"/>
      <c r="F16" s="4" t="s">
        <v>37</v>
      </c>
      <c r="G16" s="4" t="s">
        <v>560</v>
      </c>
      <c r="H16" s="4" t="s">
        <v>116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</row>
    <row r="17" spans="1:55" ht="12.75" customHeight="1">
      <c r="A17" s="7">
        <v>4</v>
      </c>
      <c r="B17" s="5" t="s">
        <v>1505</v>
      </c>
      <c r="C17" s="4" t="s">
        <v>1280</v>
      </c>
      <c r="D17" s="20">
        <v>478552.27</v>
      </c>
      <c r="E17" s="20"/>
      <c r="F17" s="4" t="s">
        <v>115</v>
      </c>
      <c r="G17" s="4" t="s">
        <v>1506</v>
      </c>
      <c r="H17" s="4" t="s">
        <v>116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</row>
    <row r="18" spans="1:55" ht="12.75" customHeight="1">
      <c r="A18" s="7">
        <v>5</v>
      </c>
      <c r="B18" s="5" t="s">
        <v>1505</v>
      </c>
      <c r="C18" s="4" t="s">
        <v>1281</v>
      </c>
      <c r="D18" s="20">
        <v>6950</v>
      </c>
      <c r="E18" s="20"/>
      <c r="F18" s="4" t="s">
        <v>115</v>
      </c>
      <c r="G18" s="4" t="s">
        <v>1507</v>
      </c>
      <c r="H18" s="4" t="s">
        <v>116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</row>
    <row r="19" spans="1:55" ht="12.75" customHeight="1">
      <c r="A19" s="7">
        <v>6</v>
      </c>
      <c r="B19" s="5" t="s">
        <v>1505</v>
      </c>
      <c r="C19" s="4" t="s">
        <v>1508</v>
      </c>
      <c r="D19" s="20">
        <v>3500</v>
      </c>
      <c r="E19" s="20"/>
      <c r="F19" s="4" t="s">
        <v>371</v>
      </c>
      <c r="G19" s="4" t="s">
        <v>1509</v>
      </c>
      <c r="H19" s="4" t="s">
        <v>116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</row>
    <row r="20" spans="1:55" ht="12.75" customHeight="1">
      <c r="A20" s="7">
        <v>7</v>
      </c>
      <c r="B20" s="105" t="s">
        <v>1505</v>
      </c>
      <c r="C20" s="4" t="s">
        <v>1508</v>
      </c>
      <c r="D20" s="20">
        <v>3500</v>
      </c>
      <c r="E20" s="20"/>
      <c r="F20" s="4" t="s">
        <v>115</v>
      </c>
      <c r="G20" s="4" t="s">
        <v>1509</v>
      </c>
      <c r="H20" s="4" t="s">
        <v>116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</row>
    <row r="21" spans="1:55" ht="12.75" customHeight="1">
      <c r="A21" s="7">
        <v>8</v>
      </c>
      <c r="B21" s="5" t="s">
        <v>1510</v>
      </c>
      <c r="C21" s="4" t="s">
        <v>1511</v>
      </c>
      <c r="D21" s="20">
        <v>100</v>
      </c>
      <c r="E21" s="20"/>
      <c r="F21" s="4" t="s">
        <v>371</v>
      </c>
      <c r="G21" s="4" t="s">
        <v>1512</v>
      </c>
      <c r="H21" s="4" t="s">
        <v>116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</row>
    <row r="22" spans="1:55" ht="12.75" customHeight="1">
      <c r="A22" s="7">
        <v>9</v>
      </c>
      <c r="B22" s="5" t="s">
        <v>1513</v>
      </c>
      <c r="C22" s="4" t="s">
        <v>1514</v>
      </c>
      <c r="D22" s="20">
        <v>71078.15</v>
      </c>
      <c r="E22" s="113"/>
      <c r="F22" s="4" t="s">
        <v>371</v>
      </c>
      <c r="G22" s="4" t="s">
        <v>1515</v>
      </c>
      <c r="H22" s="4" t="s">
        <v>116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</row>
    <row r="23" spans="1:55" ht="12.75" customHeight="1">
      <c r="A23" s="7">
        <v>10</v>
      </c>
      <c r="B23" s="5" t="s">
        <v>1516</v>
      </c>
      <c r="C23" s="4" t="s">
        <v>1517</v>
      </c>
      <c r="D23" s="20">
        <v>100</v>
      </c>
      <c r="E23" s="20"/>
      <c r="F23" s="4" t="s">
        <v>371</v>
      </c>
      <c r="G23" s="4" t="s">
        <v>1518</v>
      </c>
      <c r="H23" s="4" t="s">
        <v>1519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</row>
    <row r="24" spans="1:55" ht="12.75" customHeight="1">
      <c r="A24" s="7">
        <v>11</v>
      </c>
      <c r="B24" s="5" t="s">
        <v>1516</v>
      </c>
      <c r="C24" s="4" t="s">
        <v>1520</v>
      </c>
      <c r="D24" s="20">
        <v>2300</v>
      </c>
      <c r="E24" s="20"/>
      <c r="F24" s="4" t="s">
        <v>371</v>
      </c>
      <c r="G24" s="4" t="s">
        <v>1521</v>
      </c>
      <c r="H24" s="4" t="s">
        <v>1519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</row>
    <row r="25" spans="1:55" ht="12.75" customHeight="1">
      <c r="A25" s="7">
        <v>12</v>
      </c>
      <c r="B25" s="5" t="s">
        <v>561</v>
      </c>
      <c r="C25" s="4" t="s">
        <v>562</v>
      </c>
      <c r="D25" s="20">
        <v>680</v>
      </c>
      <c r="E25" s="20"/>
      <c r="F25" s="4" t="s">
        <v>115</v>
      </c>
      <c r="G25" s="4" t="s">
        <v>563</v>
      </c>
      <c r="H25" s="4" t="s">
        <v>116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</row>
    <row r="26" spans="1:55" ht="12.75" customHeight="1">
      <c r="A26" s="7">
        <v>13</v>
      </c>
      <c r="B26" s="5" t="s">
        <v>1522</v>
      </c>
      <c r="C26" s="4" t="s">
        <v>1523</v>
      </c>
      <c r="D26" s="20">
        <v>500</v>
      </c>
      <c r="E26" s="20"/>
      <c r="F26" s="4" t="s">
        <v>115</v>
      </c>
      <c r="G26" s="4" t="s">
        <v>1524</v>
      </c>
      <c r="H26" s="4" t="s">
        <v>1519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</row>
    <row r="27" spans="1:55" ht="12.75" customHeight="1">
      <c r="A27" s="7">
        <v>14</v>
      </c>
      <c r="B27" s="5" t="s">
        <v>1525</v>
      </c>
      <c r="C27" s="4" t="s">
        <v>1526</v>
      </c>
      <c r="D27" s="20">
        <v>500</v>
      </c>
      <c r="E27" s="20"/>
      <c r="F27" s="4" t="s">
        <v>115</v>
      </c>
      <c r="G27" s="4" t="s">
        <v>1527</v>
      </c>
      <c r="H27" s="4" t="s">
        <v>1519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</row>
    <row r="28" spans="1:55" ht="12.75" customHeight="1">
      <c r="A28" s="7">
        <v>15</v>
      </c>
      <c r="B28" s="5" t="s">
        <v>1528</v>
      </c>
      <c r="C28" s="4" t="s">
        <v>1529</v>
      </c>
      <c r="D28" s="20">
        <v>1000</v>
      </c>
      <c r="E28" s="20"/>
      <c r="F28" s="4" t="s">
        <v>371</v>
      </c>
      <c r="G28" s="4" t="s">
        <v>1530</v>
      </c>
      <c r="H28" s="4" t="s">
        <v>1519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</row>
    <row r="29" spans="1:55" ht="12.75" customHeight="1">
      <c r="A29" s="7">
        <v>16</v>
      </c>
      <c r="B29" s="5" t="s">
        <v>1531</v>
      </c>
      <c r="C29" s="4" t="s">
        <v>1532</v>
      </c>
      <c r="D29" s="20">
        <v>400</v>
      </c>
      <c r="E29" s="20"/>
      <c r="F29" s="4" t="s">
        <v>371</v>
      </c>
      <c r="G29" s="4" t="s">
        <v>1533</v>
      </c>
      <c r="H29" s="4" t="s">
        <v>1519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</row>
    <row r="30" spans="1:55" ht="12.75" customHeight="1">
      <c r="A30" s="7">
        <v>17</v>
      </c>
      <c r="B30" s="5" t="s">
        <v>1534</v>
      </c>
      <c r="C30" s="4" t="s">
        <v>1535</v>
      </c>
      <c r="D30" s="20">
        <v>500</v>
      </c>
      <c r="E30" s="20"/>
      <c r="F30" s="4" t="s">
        <v>115</v>
      </c>
      <c r="G30" s="4" t="s">
        <v>1536</v>
      </c>
      <c r="H30" s="4" t="s">
        <v>1519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</row>
    <row r="31" spans="1:55" ht="12.75" customHeight="1">
      <c r="A31" s="7">
        <v>18</v>
      </c>
      <c r="B31" s="5" t="s">
        <v>1537</v>
      </c>
      <c r="C31" s="4" t="s">
        <v>1538</v>
      </c>
      <c r="D31" s="20">
        <v>400</v>
      </c>
      <c r="E31" s="20"/>
      <c r="F31" s="4" t="s">
        <v>371</v>
      </c>
      <c r="G31" s="4" t="s">
        <v>1539</v>
      </c>
      <c r="H31" s="4" t="s">
        <v>1519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</row>
    <row r="32" spans="1:55" ht="12.75" customHeight="1">
      <c r="A32" s="7">
        <v>19</v>
      </c>
      <c r="B32" s="5" t="s">
        <v>1540</v>
      </c>
      <c r="C32" s="4" t="s">
        <v>1541</v>
      </c>
      <c r="D32" s="20">
        <v>500</v>
      </c>
      <c r="E32" s="20"/>
      <c r="F32" s="4" t="s">
        <v>115</v>
      </c>
      <c r="G32" s="4" t="s">
        <v>1542</v>
      </c>
      <c r="H32" s="4" t="s">
        <v>1519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</row>
    <row r="33" spans="1:55" ht="12.75" customHeight="1">
      <c r="A33" s="7">
        <v>20</v>
      </c>
      <c r="B33" s="5" t="s">
        <v>1543</v>
      </c>
      <c r="C33" s="4" t="s">
        <v>1544</v>
      </c>
      <c r="D33" s="20">
        <v>3598.78</v>
      </c>
      <c r="E33" s="20"/>
      <c r="F33" s="4" t="s">
        <v>31</v>
      </c>
      <c r="G33" s="4" t="s">
        <v>1545</v>
      </c>
      <c r="H33" s="4" t="s">
        <v>35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</row>
    <row r="34" spans="1:55" ht="12.75" customHeight="1">
      <c r="A34" s="7">
        <v>21</v>
      </c>
      <c r="B34" s="2" t="s">
        <v>1546</v>
      </c>
      <c r="C34" s="22" t="s">
        <v>1547</v>
      </c>
      <c r="D34" s="20">
        <v>1000</v>
      </c>
      <c r="E34" s="20"/>
      <c r="F34" s="21" t="s">
        <v>31</v>
      </c>
      <c r="G34" s="4" t="s">
        <v>1548</v>
      </c>
      <c r="H34" s="4" t="s">
        <v>35</v>
      </c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</row>
    <row r="35" spans="1:55" ht="25.5" customHeight="1">
      <c r="A35" s="29" t="s">
        <v>112</v>
      </c>
      <c r="B35" s="29" t="s">
        <v>113</v>
      </c>
      <c r="C35" s="30" t="s">
        <v>17</v>
      </c>
      <c r="D35" s="30" t="s">
        <v>56</v>
      </c>
      <c r="E35" s="28" t="s">
        <v>106</v>
      </c>
      <c r="F35" s="28" t="s">
        <v>114</v>
      </c>
      <c r="G35" s="29" t="s">
        <v>107</v>
      </c>
      <c r="H35" s="454" t="s">
        <v>108</v>
      </c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</row>
    <row r="36" spans="1:55" ht="12.75" customHeight="1">
      <c r="A36" s="7">
        <v>22</v>
      </c>
      <c r="B36" s="105" t="s">
        <v>1549</v>
      </c>
      <c r="C36" s="22" t="s">
        <v>1550</v>
      </c>
      <c r="D36" s="20">
        <v>1000</v>
      </c>
      <c r="E36" s="20"/>
      <c r="F36" s="21" t="s">
        <v>31</v>
      </c>
      <c r="G36" s="4" t="s">
        <v>1551</v>
      </c>
      <c r="H36" s="4" t="s">
        <v>35</v>
      </c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</row>
    <row r="37" spans="1:55" ht="12.75" customHeight="1">
      <c r="A37" s="7">
        <v>23</v>
      </c>
      <c r="B37" s="5" t="s">
        <v>1552</v>
      </c>
      <c r="C37" s="4" t="s">
        <v>1553</v>
      </c>
      <c r="D37" s="20">
        <v>5576.38</v>
      </c>
      <c r="E37" s="20"/>
      <c r="F37" s="4" t="s">
        <v>45</v>
      </c>
      <c r="G37" s="4" t="s">
        <v>1554</v>
      </c>
      <c r="H37" s="4" t="s">
        <v>35</v>
      </c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</row>
    <row r="38" spans="1:55" ht="12.75" customHeight="1">
      <c r="A38" s="7">
        <v>24</v>
      </c>
      <c r="B38" s="105" t="s">
        <v>1555</v>
      </c>
      <c r="C38" s="4" t="s">
        <v>1511</v>
      </c>
      <c r="D38" s="20">
        <v>100</v>
      </c>
      <c r="E38" s="20"/>
      <c r="F38" s="4" t="s">
        <v>115</v>
      </c>
      <c r="G38" s="4" t="s">
        <v>1512</v>
      </c>
      <c r="H38" s="4" t="s">
        <v>116</v>
      </c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</row>
    <row r="39" spans="1:55" ht="12.75" customHeight="1">
      <c r="A39" s="7">
        <v>25</v>
      </c>
      <c r="B39" s="2" t="s">
        <v>1556</v>
      </c>
      <c r="C39" s="22" t="s">
        <v>1557</v>
      </c>
      <c r="D39" s="20">
        <v>1000</v>
      </c>
      <c r="E39" s="20"/>
      <c r="F39" s="21" t="s">
        <v>31</v>
      </c>
      <c r="G39" s="4" t="s">
        <v>1558</v>
      </c>
      <c r="H39" s="4" t="s">
        <v>35</v>
      </c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</row>
    <row r="40" spans="1:55" ht="12.75" customHeight="1">
      <c r="A40" s="7">
        <v>26</v>
      </c>
      <c r="B40" s="2" t="s">
        <v>1559</v>
      </c>
      <c r="C40" s="22" t="s">
        <v>1560</v>
      </c>
      <c r="D40" s="20">
        <v>100</v>
      </c>
      <c r="E40" s="20"/>
      <c r="F40" s="6" t="s">
        <v>31</v>
      </c>
      <c r="G40" s="4" t="s">
        <v>1561</v>
      </c>
      <c r="H40" s="4" t="s">
        <v>35</v>
      </c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</row>
    <row r="41" spans="1:55" ht="12.75" customHeight="1">
      <c r="A41" s="7">
        <v>27</v>
      </c>
      <c r="B41" s="5" t="s">
        <v>1562</v>
      </c>
      <c r="C41" s="4" t="s">
        <v>1563</v>
      </c>
      <c r="D41" s="20">
        <v>1000</v>
      </c>
      <c r="E41" s="20"/>
      <c r="F41" s="4" t="s">
        <v>31</v>
      </c>
      <c r="G41" s="4" t="s">
        <v>1564</v>
      </c>
      <c r="H41" s="4" t="s">
        <v>35</v>
      </c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</row>
    <row r="42" spans="1:55" ht="12.75" customHeight="1">
      <c r="A42" s="7">
        <v>28</v>
      </c>
      <c r="B42" s="5" t="s">
        <v>1565</v>
      </c>
      <c r="C42" s="4" t="s">
        <v>1566</v>
      </c>
      <c r="D42" s="20"/>
      <c r="E42" s="20">
        <v>1000</v>
      </c>
      <c r="F42" s="4" t="s">
        <v>315</v>
      </c>
      <c r="G42" s="4" t="s">
        <v>1567</v>
      </c>
      <c r="H42" s="4" t="s">
        <v>116</v>
      </c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</row>
    <row r="43" spans="1:55" ht="12.75" customHeight="1">
      <c r="A43" s="7">
        <v>29</v>
      </c>
      <c r="B43" s="5" t="s">
        <v>1568</v>
      </c>
      <c r="C43" s="4" t="s">
        <v>1569</v>
      </c>
      <c r="D43" s="20">
        <v>100</v>
      </c>
      <c r="E43" s="20"/>
      <c r="F43" s="4" t="s">
        <v>31</v>
      </c>
      <c r="G43" s="4" t="s">
        <v>1570</v>
      </c>
      <c r="H43" s="4" t="s">
        <v>35</v>
      </c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</row>
    <row r="44" spans="1:55" ht="12.75" customHeight="1">
      <c r="A44" s="7">
        <v>30</v>
      </c>
      <c r="B44" s="105" t="s">
        <v>1571</v>
      </c>
      <c r="C44" s="22" t="s">
        <v>1572</v>
      </c>
      <c r="D44" s="20">
        <v>1000</v>
      </c>
      <c r="E44" s="20"/>
      <c r="F44" s="21" t="s">
        <v>31</v>
      </c>
      <c r="G44" s="4" t="s">
        <v>1573</v>
      </c>
      <c r="H44" s="4" t="s">
        <v>35</v>
      </c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</row>
    <row r="45" spans="1:55" ht="12.75" customHeight="1">
      <c r="A45" s="7">
        <v>31</v>
      </c>
      <c r="B45" s="5" t="s">
        <v>1574</v>
      </c>
      <c r="C45" s="4" t="s">
        <v>1575</v>
      </c>
      <c r="D45" s="20">
        <v>500</v>
      </c>
      <c r="E45" s="20"/>
      <c r="F45" s="4" t="s">
        <v>115</v>
      </c>
      <c r="G45" s="4" t="s">
        <v>1576</v>
      </c>
      <c r="H45" s="4" t="s">
        <v>1519</v>
      </c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</row>
    <row r="46" spans="1:55" ht="12.75" customHeight="1">
      <c r="A46" s="7">
        <v>32</v>
      </c>
      <c r="B46" s="5" t="s">
        <v>1577</v>
      </c>
      <c r="C46" s="4" t="s">
        <v>1578</v>
      </c>
      <c r="D46" s="20">
        <v>500</v>
      </c>
      <c r="E46" s="20"/>
      <c r="F46" s="4" t="s">
        <v>115</v>
      </c>
      <c r="G46" s="4" t="s">
        <v>1579</v>
      </c>
      <c r="H46" s="4" t="s">
        <v>1519</v>
      </c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</row>
    <row r="47" spans="1:55" ht="12.75" customHeight="1">
      <c r="A47" s="7">
        <v>33</v>
      </c>
      <c r="B47" s="5" t="s">
        <v>1580</v>
      </c>
      <c r="C47" s="4" t="s">
        <v>1581</v>
      </c>
      <c r="D47" s="20">
        <v>286.55</v>
      </c>
      <c r="E47" s="20"/>
      <c r="F47" s="4" t="s">
        <v>371</v>
      </c>
      <c r="G47" s="4" t="s">
        <v>1582</v>
      </c>
      <c r="H47" s="4" t="s">
        <v>116</v>
      </c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</row>
    <row r="48" spans="1:55" ht="12.75" customHeight="1">
      <c r="A48" s="7">
        <v>34</v>
      </c>
      <c r="B48" s="105" t="s">
        <v>1583</v>
      </c>
      <c r="C48" s="4" t="s">
        <v>1584</v>
      </c>
      <c r="D48" s="20">
        <v>1000</v>
      </c>
      <c r="E48" s="20"/>
      <c r="F48" s="21" t="s">
        <v>31</v>
      </c>
      <c r="G48" s="4" t="s">
        <v>1585</v>
      </c>
      <c r="H48" s="4" t="s">
        <v>35</v>
      </c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</row>
    <row r="49" spans="1:55" ht="12.75" customHeight="1">
      <c r="A49" s="7">
        <v>35</v>
      </c>
      <c r="B49" s="5" t="s">
        <v>1586</v>
      </c>
      <c r="C49" s="20" t="s">
        <v>1587</v>
      </c>
      <c r="D49" s="20">
        <v>1000</v>
      </c>
      <c r="E49" s="20"/>
      <c r="F49" s="4" t="s">
        <v>31</v>
      </c>
      <c r="G49" s="4" t="s">
        <v>1588</v>
      </c>
      <c r="H49" s="4" t="s">
        <v>35</v>
      </c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</row>
    <row r="50" spans="1:55" ht="12.75" customHeight="1">
      <c r="A50" s="7">
        <v>36</v>
      </c>
      <c r="B50" s="5" t="s">
        <v>1589</v>
      </c>
      <c r="C50" s="4" t="s">
        <v>1590</v>
      </c>
      <c r="D50" s="20">
        <v>1000</v>
      </c>
      <c r="E50" s="20"/>
      <c r="F50" s="4" t="s">
        <v>31</v>
      </c>
      <c r="G50" s="4" t="s">
        <v>1591</v>
      </c>
      <c r="H50" s="4" t="s">
        <v>35</v>
      </c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</row>
    <row r="51" spans="1:55" ht="12.75" customHeight="1">
      <c r="A51" s="7">
        <v>37</v>
      </c>
      <c r="B51" s="105" t="s">
        <v>1592</v>
      </c>
      <c r="C51" s="4" t="s">
        <v>1593</v>
      </c>
      <c r="D51" s="20">
        <v>1000</v>
      </c>
      <c r="E51" s="20"/>
      <c r="F51" s="4" t="s">
        <v>31</v>
      </c>
      <c r="G51" s="4" t="s">
        <v>1594</v>
      </c>
      <c r="H51" s="4" t="s">
        <v>35</v>
      </c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</row>
    <row r="52" spans="1:55" ht="12.75" customHeight="1">
      <c r="A52" s="7">
        <v>38</v>
      </c>
      <c r="B52" s="2" t="s">
        <v>1595</v>
      </c>
      <c r="C52" s="22" t="s">
        <v>1596</v>
      </c>
      <c r="D52" s="20">
        <v>3099.73</v>
      </c>
      <c r="E52" s="20"/>
      <c r="F52" s="21" t="s">
        <v>371</v>
      </c>
      <c r="G52" s="4" t="s">
        <v>1597</v>
      </c>
      <c r="H52" s="4" t="s">
        <v>35</v>
      </c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</row>
    <row r="53" spans="1:55" ht="12.75" customHeight="1">
      <c r="A53" s="7">
        <v>39</v>
      </c>
      <c r="B53" s="2" t="s">
        <v>1595</v>
      </c>
      <c r="C53" s="4" t="s">
        <v>1598</v>
      </c>
      <c r="D53" s="20">
        <v>8438.36</v>
      </c>
      <c r="E53" s="20"/>
      <c r="F53" s="21" t="s">
        <v>371</v>
      </c>
      <c r="G53" s="4" t="s">
        <v>1599</v>
      </c>
      <c r="H53" s="4" t="s">
        <v>35</v>
      </c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</row>
    <row r="54" spans="1:55" ht="12.75" customHeight="1">
      <c r="A54" s="7">
        <v>40</v>
      </c>
      <c r="B54" s="2" t="s">
        <v>1595</v>
      </c>
      <c r="C54" s="4" t="s">
        <v>1600</v>
      </c>
      <c r="D54" s="20">
        <v>1956.32</v>
      </c>
      <c r="E54" s="20"/>
      <c r="F54" s="21" t="s">
        <v>31</v>
      </c>
      <c r="G54" s="4" t="s">
        <v>1601</v>
      </c>
      <c r="H54" s="4" t="s">
        <v>35</v>
      </c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</row>
    <row r="55" spans="1:55" ht="12.75" customHeight="1">
      <c r="A55" s="7">
        <v>41</v>
      </c>
      <c r="B55" s="2" t="s">
        <v>1595</v>
      </c>
      <c r="C55" s="4" t="s">
        <v>1602</v>
      </c>
      <c r="D55" s="20">
        <v>7959.68</v>
      </c>
      <c r="E55" s="20"/>
      <c r="F55" s="4" t="s">
        <v>31</v>
      </c>
      <c r="G55" s="4" t="s">
        <v>1603</v>
      </c>
      <c r="H55" s="4" t="s">
        <v>35</v>
      </c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</row>
    <row r="56" spans="1:55" ht="12.75" customHeight="1">
      <c r="A56" s="7">
        <v>42</v>
      </c>
      <c r="B56" s="5" t="s">
        <v>1595</v>
      </c>
      <c r="C56" s="4" t="s">
        <v>1604</v>
      </c>
      <c r="D56" s="20">
        <v>21145.15</v>
      </c>
      <c r="E56" s="20"/>
      <c r="F56" s="4" t="s">
        <v>31</v>
      </c>
      <c r="G56" s="4" t="s">
        <v>1605</v>
      </c>
      <c r="H56" s="4" t="s">
        <v>35</v>
      </c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</row>
    <row r="57" spans="1:55" ht="12.75" customHeight="1">
      <c r="A57" s="7">
        <v>43</v>
      </c>
      <c r="B57" s="5" t="s">
        <v>1606</v>
      </c>
      <c r="C57" s="4" t="s">
        <v>142</v>
      </c>
      <c r="D57" s="20" t="s">
        <v>1607</v>
      </c>
      <c r="E57" s="20"/>
      <c r="F57" s="4" t="s">
        <v>371</v>
      </c>
      <c r="G57" s="4" t="s">
        <v>143</v>
      </c>
      <c r="H57" s="4" t="s">
        <v>35</v>
      </c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</row>
    <row r="58" spans="1:55" ht="12.75" customHeight="1">
      <c r="A58" s="7">
        <v>44</v>
      </c>
      <c r="B58" s="105" t="s">
        <v>1608</v>
      </c>
      <c r="C58" s="4" t="s">
        <v>142</v>
      </c>
      <c r="D58" s="20">
        <v>37478.2</v>
      </c>
      <c r="E58" s="20"/>
      <c r="F58" s="4" t="s">
        <v>371</v>
      </c>
      <c r="G58" s="4" t="s">
        <v>143</v>
      </c>
      <c r="H58" s="4" t="s">
        <v>35</v>
      </c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</row>
    <row r="59" spans="1:55" ht="12.75" customHeight="1">
      <c r="A59" s="7">
        <v>45</v>
      </c>
      <c r="B59" s="2" t="s">
        <v>1609</v>
      </c>
      <c r="C59" s="22" t="s">
        <v>1610</v>
      </c>
      <c r="D59" s="20"/>
      <c r="E59" s="20">
        <v>185.16</v>
      </c>
      <c r="F59" s="21" t="s">
        <v>123</v>
      </c>
      <c r="G59" s="4" t="s">
        <v>1611</v>
      </c>
      <c r="H59" s="4" t="s">
        <v>35</v>
      </c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</row>
    <row r="60" spans="1:55" ht="12.75" customHeight="1">
      <c r="A60" s="7">
        <v>46</v>
      </c>
      <c r="B60" s="2" t="s">
        <v>1609</v>
      </c>
      <c r="C60" s="22" t="s">
        <v>1612</v>
      </c>
      <c r="D60" s="20">
        <v>994.62</v>
      </c>
      <c r="E60" s="20"/>
      <c r="F60" s="21" t="s">
        <v>31</v>
      </c>
      <c r="G60" s="4" t="s">
        <v>1613</v>
      </c>
      <c r="H60" s="4" t="s">
        <v>35</v>
      </c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</row>
    <row r="61" spans="1:55" ht="12.75" customHeight="1">
      <c r="A61" s="7">
        <v>47</v>
      </c>
      <c r="B61" s="2" t="s">
        <v>1614</v>
      </c>
      <c r="C61" s="4" t="s">
        <v>1615</v>
      </c>
      <c r="D61" s="20">
        <v>100</v>
      </c>
      <c r="E61" s="20"/>
      <c r="F61" s="21" t="s">
        <v>31</v>
      </c>
      <c r="G61" s="4" t="s">
        <v>1616</v>
      </c>
      <c r="H61" s="4" t="s">
        <v>35</v>
      </c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</row>
    <row r="62" spans="1:55" ht="12.75" customHeight="1">
      <c r="A62" s="7">
        <v>48</v>
      </c>
      <c r="B62" s="105" t="s">
        <v>1617</v>
      </c>
      <c r="C62" s="25" t="s">
        <v>1618</v>
      </c>
      <c r="D62" s="20">
        <v>1000</v>
      </c>
      <c r="E62" s="20"/>
      <c r="F62" s="21" t="s">
        <v>31</v>
      </c>
      <c r="G62" s="4" t="s">
        <v>1619</v>
      </c>
      <c r="H62" s="4" t="s">
        <v>35</v>
      </c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</row>
    <row r="63" spans="1:55" ht="12.75" customHeight="1">
      <c r="A63" s="7">
        <v>49</v>
      </c>
      <c r="B63" s="5" t="s">
        <v>1620</v>
      </c>
      <c r="C63" s="4" t="s">
        <v>1621</v>
      </c>
      <c r="D63" s="20">
        <v>1000</v>
      </c>
      <c r="E63" s="20"/>
      <c r="F63" s="4" t="s">
        <v>31</v>
      </c>
      <c r="G63" s="4" t="s">
        <v>1622</v>
      </c>
      <c r="H63" s="4" t="s">
        <v>35</v>
      </c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</row>
    <row r="64" spans="1:55" ht="12.75" customHeight="1">
      <c r="A64" s="7">
        <v>50</v>
      </c>
      <c r="B64" s="5" t="s">
        <v>1623</v>
      </c>
      <c r="C64" s="4" t="s">
        <v>1624</v>
      </c>
      <c r="D64" s="20">
        <v>500</v>
      </c>
      <c r="E64" s="20"/>
      <c r="F64" s="4" t="s">
        <v>115</v>
      </c>
      <c r="G64" s="4" t="s">
        <v>1625</v>
      </c>
      <c r="H64" s="4" t="s">
        <v>1519</v>
      </c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</row>
    <row r="65" spans="1:55" ht="12.75" customHeight="1">
      <c r="A65" s="7">
        <v>51</v>
      </c>
      <c r="B65" s="2" t="s">
        <v>1626</v>
      </c>
      <c r="C65" s="22" t="s">
        <v>1627</v>
      </c>
      <c r="D65" s="20">
        <v>779.27</v>
      </c>
      <c r="E65" s="20"/>
      <c r="F65" s="21" t="s">
        <v>31</v>
      </c>
      <c r="G65" s="4" t="s">
        <v>1628</v>
      </c>
      <c r="H65" s="4" t="s">
        <v>35</v>
      </c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</row>
    <row r="66" spans="1:55" ht="12.75" customHeight="1">
      <c r="A66" s="7">
        <v>52</v>
      </c>
      <c r="B66" s="2" t="s">
        <v>1629</v>
      </c>
      <c r="C66" s="22" t="s">
        <v>1630</v>
      </c>
      <c r="D66" s="20"/>
      <c r="E66" s="20">
        <v>515.46</v>
      </c>
      <c r="F66" s="21" t="s">
        <v>123</v>
      </c>
      <c r="G66" s="4" t="s">
        <v>1631</v>
      </c>
      <c r="H66" s="4" t="s">
        <v>35</v>
      </c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</row>
    <row r="67" spans="1:55" ht="12.75" customHeight="1">
      <c r="A67" s="7">
        <v>53</v>
      </c>
      <c r="B67" s="5" t="s">
        <v>569</v>
      </c>
      <c r="C67" s="4" t="s">
        <v>572</v>
      </c>
      <c r="D67" s="20">
        <v>10940.79</v>
      </c>
      <c r="E67" s="20"/>
      <c r="F67" s="4" t="s">
        <v>105</v>
      </c>
      <c r="G67" s="4" t="s">
        <v>573</v>
      </c>
      <c r="H67" s="4" t="s">
        <v>116</v>
      </c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</row>
    <row r="68" spans="1:55" ht="12.75" customHeight="1">
      <c r="A68" s="7">
        <v>54</v>
      </c>
      <c r="B68" s="5" t="s">
        <v>569</v>
      </c>
      <c r="C68" s="4" t="s">
        <v>572</v>
      </c>
      <c r="D68" s="20">
        <v>10940.79</v>
      </c>
      <c r="E68" s="20"/>
      <c r="F68" s="4" t="s">
        <v>105</v>
      </c>
      <c r="G68" s="4" t="s">
        <v>573</v>
      </c>
      <c r="H68" s="4" t="s">
        <v>116</v>
      </c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</row>
    <row r="69" spans="1:55" ht="12.75" customHeight="1">
      <c r="A69" s="7">
        <v>55</v>
      </c>
      <c r="B69" s="2" t="s">
        <v>1632</v>
      </c>
      <c r="C69" s="22" t="s">
        <v>1633</v>
      </c>
      <c r="D69" s="20">
        <v>1000</v>
      </c>
      <c r="E69" s="20"/>
      <c r="F69" s="116" t="s">
        <v>31</v>
      </c>
      <c r="G69" s="4" t="s">
        <v>1634</v>
      </c>
      <c r="H69" s="4" t="s">
        <v>35</v>
      </c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</row>
    <row r="70" spans="1:55" ht="29.25" customHeight="1">
      <c r="A70" s="29" t="s">
        <v>112</v>
      </c>
      <c r="B70" s="29" t="s">
        <v>113</v>
      </c>
      <c r="C70" s="30" t="s">
        <v>17</v>
      </c>
      <c r="D70" s="30" t="s">
        <v>56</v>
      </c>
      <c r="E70" s="28" t="s">
        <v>106</v>
      </c>
      <c r="F70" s="28" t="s">
        <v>114</v>
      </c>
      <c r="G70" s="29" t="s">
        <v>107</v>
      </c>
      <c r="H70" s="454" t="s">
        <v>108</v>
      </c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</row>
    <row r="71" spans="1:55" ht="12.75" customHeight="1">
      <c r="A71" s="7">
        <v>56</v>
      </c>
      <c r="B71" s="19" t="s">
        <v>1635</v>
      </c>
      <c r="C71" s="4" t="s">
        <v>1636</v>
      </c>
      <c r="D71" s="20">
        <v>993.67</v>
      </c>
      <c r="E71" s="20"/>
      <c r="F71" s="4" t="s">
        <v>371</v>
      </c>
      <c r="G71" s="4" t="s">
        <v>1637</v>
      </c>
      <c r="H71" s="4" t="s">
        <v>35</v>
      </c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</row>
    <row r="72" spans="1:55" ht="12.75" customHeight="1">
      <c r="A72" s="7">
        <v>57</v>
      </c>
      <c r="B72" s="5" t="s">
        <v>1638</v>
      </c>
      <c r="C72" s="4" t="s">
        <v>1639</v>
      </c>
      <c r="D72" s="20">
        <v>1000</v>
      </c>
      <c r="E72" s="20"/>
      <c r="F72" s="4" t="s">
        <v>371</v>
      </c>
      <c r="G72" s="4" t="s">
        <v>1640</v>
      </c>
      <c r="H72" s="4" t="s">
        <v>1519</v>
      </c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</row>
    <row r="73" spans="1:55" ht="12.75" customHeight="1">
      <c r="A73" s="7">
        <v>58</v>
      </c>
      <c r="B73" s="5" t="s">
        <v>1641</v>
      </c>
      <c r="C73" s="4" t="s">
        <v>1642</v>
      </c>
      <c r="D73" s="20">
        <v>1000</v>
      </c>
      <c r="E73" s="20"/>
      <c r="F73" s="4" t="s">
        <v>31</v>
      </c>
      <c r="G73" s="4" t="s">
        <v>1643</v>
      </c>
      <c r="H73" s="4" t="s">
        <v>35</v>
      </c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</row>
    <row r="74" spans="1:55" ht="12.75" customHeight="1">
      <c r="A74" s="7">
        <v>59</v>
      </c>
      <c r="B74" s="5" t="s">
        <v>1644</v>
      </c>
      <c r="C74" s="4" t="s">
        <v>1645</v>
      </c>
      <c r="D74" s="20">
        <v>500</v>
      </c>
      <c r="E74" s="20"/>
      <c r="F74" s="4" t="s">
        <v>31</v>
      </c>
      <c r="G74" s="4" t="s">
        <v>1646</v>
      </c>
      <c r="H74" s="4" t="s">
        <v>35</v>
      </c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</row>
    <row r="75" spans="1:55" ht="12.75" customHeight="1">
      <c r="A75" s="7">
        <v>60</v>
      </c>
      <c r="B75" s="5" t="s">
        <v>1647</v>
      </c>
      <c r="C75" s="4" t="s">
        <v>577</v>
      </c>
      <c r="D75" s="20">
        <v>109.97</v>
      </c>
      <c r="E75" s="20"/>
      <c r="F75" s="4" t="s">
        <v>115</v>
      </c>
      <c r="G75" s="4" t="s">
        <v>578</v>
      </c>
      <c r="H75" s="4" t="s">
        <v>116</v>
      </c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</row>
    <row r="76" spans="1:55" ht="12.75" customHeight="1">
      <c r="A76" s="7">
        <v>61</v>
      </c>
      <c r="B76" s="5" t="s">
        <v>1647</v>
      </c>
      <c r="C76" s="4" t="s">
        <v>575</v>
      </c>
      <c r="D76" s="20">
        <v>129.25</v>
      </c>
      <c r="E76" s="20"/>
      <c r="F76" s="4" t="s">
        <v>115</v>
      </c>
      <c r="G76" s="4" t="s">
        <v>576</v>
      </c>
      <c r="H76" s="4" t="s">
        <v>116</v>
      </c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</row>
    <row r="77" spans="1:55" ht="12.75" customHeight="1">
      <c r="A77" s="7">
        <v>62</v>
      </c>
      <c r="B77" s="2" t="s">
        <v>1648</v>
      </c>
      <c r="C77" s="22" t="s">
        <v>1437</v>
      </c>
      <c r="D77" s="20">
        <v>159095.4</v>
      </c>
      <c r="E77" s="20">
        <v>321945.2</v>
      </c>
      <c r="F77" s="6" t="s">
        <v>77</v>
      </c>
      <c r="G77" s="4" t="s">
        <v>1649</v>
      </c>
      <c r="H77" s="4" t="s">
        <v>35</v>
      </c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</row>
    <row r="78" spans="1:55" ht="12.75" customHeight="1">
      <c r="A78" s="7">
        <v>63</v>
      </c>
      <c r="B78" s="5" t="s">
        <v>1648</v>
      </c>
      <c r="C78" s="4" t="s">
        <v>1650</v>
      </c>
      <c r="D78" s="20">
        <v>1000</v>
      </c>
      <c r="E78" s="20"/>
      <c r="F78" s="4" t="s">
        <v>31</v>
      </c>
      <c r="G78" s="4" t="s">
        <v>1651</v>
      </c>
      <c r="H78" s="4" t="s">
        <v>35</v>
      </c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</row>
    <row r="79" spans="1:55" ht="12.75" customHeight="1">
      <c r="A79" s="7">
        <v>64</v>
      </c>
      <c r="B79" s="5" t="s">
        <v>1652</v>
      </c>
      <c r="C79" s="4" t="s">
        <v>1653</v>
      </c>
      <c r="D79" s="20">
        <v>6342.97</v>
      </c>
      <c r="E79" s="20"/>
      <c r="F79" s="4" t="s">
        <v>371</v>
      </c>
      <c r="G79" s="4" t="s">
        <v>1654</v>
      </c>
      <c r="H79" s="4" t="s">
        <v>116</v>
      </c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</row>
    <row r="80" spans="1:55" ht="12.75" customHeight="1">
      <c r="A80" s="7">
        <v>65</v>
      </c>
      <c r="B80" s="5" t="s">
        <v>1655</v>
      </c>
      <c r="C80" s="4" t="s">
        <v>1656</v>
      </c>
      <c r="D80" s="20">
        <v>1100</v>
      </c>
      <c r="E80" s="20"/>
      <c r="F80" s="4" t="s">
        <v>371</v>
      </c>
      <c r="G80" s="4" t="s">
        <v>1657</v>
      </c>
      <c r="H80" s="4" t="s">
        <v>116</v>
      </c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</row>
    <row r="81" spans="1:55" ht="12.75" customHeight="1">
      <c r="A81" s="7">
        <v>66</v>
      </c>
      <c r="B81" s="5" t="s">
        <v>1658</v>
      </c>
      <c r="C81" s="4" t="s">
        <v>1659</v>
      </c>
      <c r="D81" s="20">
        <v>1000</v>
      </c>
      <c r="E81" s="20"/>
      <c r="F81" s="4" t="s">
        <v>115</v>
      </c>
      <c r="G81" s="4" t="s">
        <v>1660</v>
      </c>
      <c r="H81" s="4" t="s">
        <v>116</v>
      </c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</row>
    <row r="82" spans="1:55" ht="12.75" customHeight="1">
      <c r="A82" s="7">
        <v>67</v>
      </c>
      <c r="B82" s="2" t="s">
        <v>1661</v>
      </c>
      <c r="C82" s="4" t="s">
        <v>1662</v>
      </c>
      <c r="D82" s="20">
        <v>100</v>
      </c>
      <c r="E82" s="20"/>
      <c r="F82" s="4" t="s">
        <v>31</v>
      </c>
      <c r="G82" s="4" t="s">
        <v>1663</v>
      </c>
      <c r="H82" s="4" t="s">
        <v>35</v>
      </c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</row>
    <row r="83" spans="1:55" ht="12.75" customHeight="1">
      <c r="A83" s="7">
        <v>68</v>
      </c>
      <c r="B83" s="5" t="s">
        <v>1664</v>
      </c>
      <c r="C83" s="4" t="s">
        <v>1665</v>
      </c>
      <c r="D83" s="20">
        <v>3047.54</v>
      </c>
      <c r="E83" s="20"/>
      <c r="F83" s="4" t="s">
        <v>115</v>
      </c>
      <c r="G83" s="4" t="s">
        <v>1666</v>
      </c>
      <c r="H83" s="4" t="s">
        <v>116</v>
      </c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</row>
    <row r="84" spans="1:55" ht="12.75" customHeight="1">
      <c r="A84" s="7">
        <v>69</v>
      </c>
      <c r="B84" s="2" t="s">
        <v>1667</v>
      </c>
      <c r="C84" s="22" t="s">
        <v>1202</v>
      </c>
      <c r="D84" s="20">
        <v>1000</v>
      </c>
      <c r="E84" s="20"/>
      <c r="F84" s="21" t="s">
        <v>31</v>
      </c>
      <c r="G84" s="4" t="s">
        <v>1668</v>
      </c>
      <c r="H84" s="4" t="s">
        <v>35</v>
      </c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</row>
    <row r="85" spans="1:55" ht="12.75" customHeight="1">
      <c r="A85" s="7">
        <v>70</v>
      </c>
      <c r="B85" s="5" t="s">
        <v>1201</v>
      </c>
      <c r="C85" s="4" t="s">
        <v>1669</v>
      </c>
      <c r="D85" s="20"/>
      <c r="E85" s="20">
        <v>1000</v>
      </c>
      <c r="F85" s="4" t="s">
        <v>47</v>
      </c>
      <c r="G85" s="4" t="s">
        <v>1670</v>
      </c>
      <c r="H85" s="4" t="s">
        <v>35</v>
      </c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</row>
    <row r="86" spans="1:55" ht="12.75" customHeight="1">
      <c r="A86" s="7">
        <v>71</v>
      </c>
      <c r="B86" s="5" t="s">
        <v>1201</v>
      </c>
      <c r="C86" s="4" t="s">
        <v>1669</v>
      </c>
      <c r="D86" s="20"/>
      <c r="E86" s="20">
        <v>1000</v>
      </c>
      <c r="F86" s="4" t="s">
        <v>47</v>
      </c>
      <c r="G86" s="4" t="s">
        <v>1670</v>
      </c>
      <c r="H86" s="4" t="s">
        <v>35</v>
      </c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</row>
    <row r="87" spans="1:55" ht="12.75" customHeight="1">
      <c r="A87" s="7">
        <v>72</v>
      </c>
      <c r="B87" s="5" t="s">
        <v>1671</v>
      </c>
      <c r="C87" s="4" t="s">
        <v>1672</v>
      </c>
      <c r="D87" s="20">
        <v>1000</v>
      </c>
      <c r="E87" s="20"/>
      <c r="F87" s="4" t="s">
        <v>371</v>
      </c>
      <c r="G87" s="4" t="s">
        <v>1673</v>
      </c>
      <c r="H87" s="4" t="s">
        <v>116</v>
      </c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</row>
    <row r="88" spans="1:55" ht="12.75" customHeight="1">
      <c r="A88" s="7">
        <v>73</v>
      </c>
      <c r="B88" s="5" t="s">
        <v>1671</v>
      </c>
      <c r="C88" s="4" t="s">
        <v>1672</v>
      </c>
      <c r="D88" s="20">
        <v>1000</v>
      </c>
      <c r="E88" s="20"/>
      <c r="F88" s="4" t="s">
        <v>115</v>
      </c>
      <c r="G88" s="4" t="s">
        <v>1673</v>
      </c>
      <c r="H88" s="4" t="s">
        <v>116</v>
      </c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</row>
    <row r="89" spans="1:55" ht="12.75" customHeight="1">
      <c r="A89" s="7">
        <v>74</v>
      </c>
      <c r="B89" s="5" t="s">
        <v>1674</v>
      </c>
      <c r="C89" s="4" t="s">
        <v>1675</v>
      </c>
      <c r="D89" s="20">
        <v>1000</v>
      </c>
      <c r="E89" s="20"/>
      <c r="F89" s="4" t="s">
        <v>371</v>
      </c>
      <c r="G89" s="4" t="s">
        <v>1676</v>
      </c>
      <c r="H89" s="4" t="s">
        <v>1519</v>
      </c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</row>
    <row r="90" spans="1:55" ht="12.75" customHeight="1">
      <c r="A90" s="7">
        <v>75</v>
      </c>
      <c r="B90" s="2" t="s">
        <v>1677</v>
      </c>
      <c r="C90" s="22" t="s">
        <v>1678</v>
      </c>
      <c r="D90" s="20">
        <v>500</v>
      </c>
      <c r="E90" s="20"/>
      <c r="F90" s="21" t="s">
        <v>45</v>
      </c>
      <c r="G90" s="4" t="s">
        <v>1679</v>
      </c>
      <c r="H90" s="4" t="s">
        <v>35</v>
      </c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</row>
    <row r="91" spans="1:55" ht="12.75" customHeight="1">
      <c r="A91" s="7">
        <v>76</v>
      </c>
      <c r="B91" s="5" t="s">
        <v>1680</v>
      </c>
      <c r="C91" s="4" t="s">
        <v>1681</v>
      </c>
      <c r="D91" s="20">
        <v>500</v>
      </c>
      <c r="E91" s="20"/>
      <c r="F91" s="4" t="s">
        <v>371</v>
      </c>
      <c r="G91" s="4" t="s">
        <v>1682</v>
      </c>
      <c r="H91" s="4" t="s">
        <v>1519</v>
      </c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</row>
    <row r="92" spans="1:55" ht="12.75" customHeight="1">
      <c r="A92" s="7">
        <v>77</v>
      </c>
      <c r="B92" s="5" t="s">
        <v>1683</v>
      </c>
      <c r="C92" s="4" t="s">
        <v>1684</v>
      </c>
      <c r="D92" s="20">
        <v>500</v>
      </c>
      <c r="E92" s="20"/>
      <c r="F92" s="4" t="s">
        <v>115</v>
      </c>
      <c r="G92" s="4" t="s">
        <v>1685</v>
      </c>
      <c r="H92" s="4" t="s">
        <v>1519</v>
      </c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</row>
    <row r="93" spans="1:55" ht="12.75" customHeight="1">
      <c r="A93" s="7">
        <v>78</v>
      </c>
      <c r="B93" s="105" t="s">
        <v>1686</v>
      </c>
      <c r="C93" s="4" t="s">
        <v>1687</v>
      </c>
      <c r="D93" s="20"/>
      <c r="E93" s="20">
        <v>260</v>
      </c>
      <c r="F93" s="4" t="s">
        <v>315</v>
      </c>
      <c r="G93" s="4" t="s">
        <v>1688</v>
      </c>
      <c r="H93" s="4" t="s">
        <v>116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</row>
    <row r="94" spans="1:55" ht="12.75" customHeight="1">
      <c r="A94" s="7">
        <v>79</v>
      </c>
      <c r="B94" s="5" t="s">
        <v>1689</v>
      </c>
      <c r="C94" s="4" t="s">
        <v>1690</v>
      </c>
      <c r="D94" s="20">
        <v>100</v>
      </c>
      <c r="E94" s="20"/>
      <c r="F94" s="4" t="s">
        <v>115</v>
      </c>
      <c r="G94" s="4" t="s">
        <v>1691</v>
      </c>
      <c r="H94" s="4" t="s">
        <v>1519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</row>
    <row r="95" spans="1:55" ht="12.75" customHeight="1">
      <c r="A95" s="7">
        <v>80</v>
      </c>
      <c r="B95" s="5" t="s">
        <v>1692</v>
      </c>
      <c r="C95" s="4" t="s">
        <v>1693</v>
      </c>
      <c r="D95" s="20">
        <v>1000</v>
      </c>
      <c r="E95" s="20"/>
      <c r="F95" s="4" t="s">
        <v>115</v>
      </c>
      <c r="G95" s="4" t="s">
        <v>1694</v>
      </c>
      <c r="H95" s="4" t="s">
        <v>116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</row>
    <row r="96" spans="1:55" ht="12.75" customHeight="1">
      <c r="A96" s="7">
        <v>81</v>
      </c>
      <c r="B96" s="5" t="s">
        <v>145</v>
      </c>
      <c r="C96" s="4" t="s">
        <v>146</v>
      </c>
      <c r="D96" s="20">
        <v>8440.17</v>
      </c>
      <c r="E96" s="20"/>
      <c r="F96" s="4" t="s">
        <v>115</v>
      </c>
      <c r="G96" s="4" t="s">
        <v>147</v>
      </c>
      <c r="H96" s="4" t="s">
        <v>116</v>
      </c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</row>
    <row r="97" spans="1:55" ht="12.75" customHeight="1">
      <c r="A97" s="7">
        <v>82</v>
      </c>
      <c r="B97" s="5" t="s">
        <v>145</v>
      </c>
      <c r="C97" s="4" t="s">
        <v>1077</v>
      </c>
      <c r="D97" s="20">
        <v>2505.24</v>
      </c>
      <c r="E97" s="20">
        <v>611.56</v>
      </c>
      <c r="F97" s="4" t="s">
        <v>1695</v>
      </c>
      <c r="G97" s="4" t="s">
        <v>1696</v>
      </c>
      <c r="H97" s="4" t="s">
        <v>116</v>
      </c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</row>
    <row r="98" spans="1:55" ht="12.75" customHeight="1">
      <c r="A98" s="7">
        <v>83</v>
      </c>
      <c r="B98" s="5" t="s">
        <v>145</v>
      </c>
      <c r="C98" s="4" t="s">
        <v>1697</v>
      </c>
      <c r="D98" s="20">
        <v>27360.57</v>
      </c>
      <c r="E98" s="20"/>
      <c r="F98" s="4" t="s">
        <v>371</v>
      </c>
      <c r="G98" s="4" t="s">
        <v>1698</v>
      </c>
      <c r="H98" s="4" t="s">
        <v>116</v>
      </c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</row>
    <row r="99" spans="1:55" ht="12.75" customHeight="1">
      <c r="A99" s="7">
        <v>84</v>
      </c>
      <c r="B99" s="5" t="s">
        <v>1699</v>
      </c>
      <c r="C99" s="4" t="s">
        <v>1700</v>
      </c>
      <c r="D99" s="20">
        <v>1000</v>
      </c>
      <c r="E99" s="20"/>
      <c r="F99" s="4" t="s">
        <v>31</v>
      </c>
      <c r="G99" s="4" t="s">
        <v>1701</v>
      </c>
      <c r="H99" s="4" t="s">
        <v>35</v>
      </c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</row>
    <row r="100" spans="1:55" ht="12.75" customHeight="1">
      <c r="A100" s="7">
        <v>85</v>
      </c>
      <c r="B100" s="5" t="s">
        <v>148</v>
      </c>
      <c r="C100" s="4" t="s">
        <v>149</v>
      </c>
      <c r="D100" s="20">
        <v>23791.84</v>
      </c>
      <c r="E100" s="113"/>
      <c r="F100" s="4" t="s">
        <v>31</v>
      </c>
      <c r="G100" s="4" t="s">
        <v>150</v>
      </c>
      <c r="H100" s="4" t="s">
        <v>35</v>
      </c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</row>
    <row r="101" spans="1:55" ht="12.75" customHeight="1">
      <c r="A101" s="7">
        <v>86</v>
      </c>
      <c r="B101" s="5" t="s">
        <v>1702</v>
      </c>
      <c r="C101" s="4" t="s">
        <v>1703</v>
      </c>
      <c r="D101" s="20">
        <v>581.63</v>
      </c>
      <c r="E101" s="20">
        <v>581.63</v>
      </c>
      <c r="F101" s="20" t="s">
        <v>31</v>
      </c>
      <c r="G101" s="4" t="s">
        <v>1704</v>
      </c>
      <c r="H101" s="4" t="s">
        <v>35</v>
      </c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</row>
    <row r="102" spans="1:55" ht="12.75" customHeight="1">
      <c r="A102" s="7">
        <v>87</v>
      </c>
      <c r="B102" s="5" t="s">
        <v>1705</v>
      </c>
      <c r="C102" s="4" t="s">
        <v>1706</v>
      </c>
      <c r="D102" s="20">
        <v>1000</v>
      </c>
      <c r="E102" s="20"/>
      <c r="F102" s="4" t="s">
        <v>31</v>
      </c>
      <c r="G102" s="4" t="s">
        <v>1707</v>
      </c>
      <c r="H102" s="4" t="s">
        <v>35</v>
      </c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</row>
    <row r="103" spans="1:55" ht="12.75" customHeight="1">
      <c r="A103" s="7">
        <v>88</v>
      </c>
      <c r="B103" s="5" t="s">
        <v>151</v>
      </c>
      <c r="C103" s="4" t="s">
        <v>586</v>
      </c>
      <c r="D103" s="20"/>
      <c r="E103" s="20">
        <v>2204.24</v>
      </c>
      <c r="F103" s="4" t="s">
        <v>47</v>
      </c>
      <c r="G103" s="4" t="s">
        <v>587</v>
      </c>
      <c r="H103" s="4" t="s">
        <v>35</v>
      </c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</row>
    <row r="104" spans="1:55" ht="12.75" customHeight="1">
      <c r="A104" s="7">
        <v>89</v>
      </c>
      <c r="B104" s="5" t="s">
        <v>151</v>
      </c>
      <c r="C104" s="4" t="s">
        <v>152</v>
      </c>
      <c r="D104" s="20">
        <v>1185</v>
      </c>
      <c r="E104" s="20"/>
      <c r="F104" s="4" t="s">
        <v>371</v>
      </c>
      <c r="G104" s="4" t="s">
        <v>153</v>
      </c>
      <c r="H104" s="4" t="s">
        <v>35</v>
      </c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</row>
    <row r="105" spans="1:55" ht="24.75" customHeight="1">
      <c r="A105" s="29" t="s">
        <v>112</v>
      </c>
      <c r="B105" s="29" t="s">
        <v>113</v>
      </c>
      <c r="C105" s="30" t="s">
        <v>17</v>
      </c>
      <c r="D105" s="30" t="s">
        <v>56</v>
      </c>
      <c r="E105" s="28" t="s">
        <v>106</v>
      </c>
      <c r="F105" s="28" t="s">
        <v>114</v>
      </c>
      <c r="G105" s="29" t="s">
        <v>107</v>
      </c>
      <c r="H105" s="454" t="s">
        <v>108</v>
      </c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</row>
    <row r="106" spans="1:55" ht="12.75" customHeight="1">
      <c r="A106" s="7">
        <v>90</v>
      </c>
      <c r="B106" s="5" t="s">
        <v>151</v>
      </c>
      <c r="C106" s="20" t="s">
        <v>588</v>
      </c>
      <c r="D106" s="20">
        <v>4185.13</v>
      </c>
      <c r="E106" s="20"/>
      <c r="F106" s="4" t="s">
        <v>371</v>
      </c>
      <c r="G106" s="4" t="s">
        <v>589</v>
      </c>
      <c r="H106" s="4" t="s">
        <v>35</v>
      </c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</row>
    <row r="107" spans="1:55" ht="12.75" customHeight="1">
      <c r="A107" s="7">
        <v>91</v>
      </c>
      <c r="B107" s="5" t="s">
        <v>1708</v>
      </c>
      <c r="C107" s="4" t="s">
        <v>1709</v>
      </c>
      <c r="D107" s="20">
        <v>1000</v>
      </c>
      <c r="E107" s="20"/>
      <c r="F107" s="4" t="s">
        <v>31</v>
      </c>
      <c r="G107" s="4" t="s">
        <v>1710</v>
      </c>
      <c r="H107" s="4" t="s">
        <v>35</v>
      </c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</row>
    <row r="108" spans="1:55" ht="12.75" customHeight="1">
      <c r="A108" s="7">
        <v>92</v>
      </c>
      <c r="B108" s="5" t="s">
        <v>1711</v>
      </c>
      <c r="C108" s="4" t="s">
        <v>1712</v>
      </c>
      <c r="D108" s="20">
        <v>1000</v>
      </c>
      <c r="E108" s="20"/>
      <c r="F108" s="4" t="s">
        <v>31</v>
      </c>
      <c r="G108" s="4" t="s">
        <v>1713</v>
      </c>
      <c r="H108" s="4" t="s">
        <v>35</v>
      </c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</row>
    <row r="109" spans="1:55" ht="12.75" customHeight="1">
      <c r="A109" s="7">
        <v>93</v>
      </c>
      <c r="B109" s="2" t="s">
        <v>1215</v>
      </c>
      <c r="C109" s="22" t="s">
        <v>1714</v>
      </c>
      <c r="D109" s="20">
        <v>156.23</v>
      </c>
      <c r="E109" s="20"/>
      <c r="F109" s="21" t="s">
        <v>31</v>
      </c>
      <c r="G109" s="4" t="s">
        <v>1715</v>
      </c>
      <c r="H109" s="4" t="s">
        <v>35</v>
      </c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</row>
    <row r="110" spans="1:55" ht="12.75" customHeight="1">
      <c r="A110" s="7">
        <v>94</v>
      </c>
      <c r="B110" s="2" t="s">
        <v>1215</v>
      </c>
      <c r="C110" s="22" t="s">
        <v>1216</v>
      </c>
      <c r="D110" s="20">
        <v>1770.41</v>
      </c>
      <c r="E110" s="20"/>
      <c r="F110" s="21" t="s">
        <v>31</v>
      </c>
      <c r="G110" s="4" t="s">
        <v>1716</v>
      </c>
      <c r="H110" s="4" t="s">
        <v>35</v>
      </c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</row>
    <row r="111" spans="1:55" ht="12.75" customHeight="1">
      <c r="A111" s="7">
        <v>95</v>
      </c>
      <c r="B111" s="2" t="s">
        <v>1215</v>
      </c>
      <c r="C111" s="22" t="s">
        <v>1717</v>
      </c>
      <c r="D111" s="20">
        <v>3456.75</v>
      </c>
      <c r="E111" s="20"/>
      <c r="F111" s="21" t="s">
        <v>371</v>
      </c>
      <c r="G111" s="4" t="s">
        <v>1718</v>
      </c>
      <c r="H111" s="4" t="s">
        <v>35</v>
      </c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</row>
    <row r="112" spans="1:55" ht="12.75" customHeight="1">
      <c r="A112" s="7">
        <v>96</v>
      </c>
      <c r="B112" s="2" t="s">
        <v>1215</v>
      </c>
      <c r="C112" s="22" t="s">
        <v>1719</v>
      </c>
      <c r="D112" s="20">
        <v>342.81</v>
      </c>
      <c r="E112" s="20"/>
      <c r="F112" s="21" t="s">
        <v>31</v>
      </c>
      <c r="G112" s="4" t="s">
        <v>1720</v>
      </c>
      <c r="H112" s="4" t="s">
        <v>35</v>
      </c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</row>
    <row r="113" spans="1:55" ht="12.75" customHeight="1">
      <c r="A113" s="7">
        <v>97</v>
      </c>
      <c r="B113" s="2" t="s">
        <v>1215</v>
      </c>
      <c r="C113" s="22" t="s">
        <v>1721</v>
      </c>
      <c r="D113" s="20">
        <v>1475.97</v>
      </c>
      <c r="E113" s="20"/>
      <c r="F113" s="21" t="s">
        <v>31</v>
      </c>
      <c r="G113" s="4" t="s">
        <v>1722</v>
      </c>
      <c r="H113" s="4" t="s">
        <v>35</v>
      </c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</row>
    <row r="114" spans="1:55" ht="12.75" customHeight="1">
      <c r="A114" s="7">
        <v>98</v>
      </c>
      <c r="B114" s="5" t="s">
        <v>1723</v>
      </c>
      <c r="C114" s="4" t="s">
        <v>1724</v>
      </c>
      <c r="D114" s="20"/>
      <c r="E114" s="20">
        <v>1000</v>
      </c>
      <c r="F114" s="4" t="s">
        <v>315</v>
      </c>
      <c r="G114" s="4" t="s">
        <v>1725</v>
      </c>
      <c r="H114" s="4" t="s">
        <v>116</v>
      </c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</row>
    <row r="115" spans="1:55" ht="12.75" customHeight="1">
      <c r="A115" s="7">
        <v>99</v>
      </c>
      <c r="B115" s="5" t="s">
        <v>591</v>
      </c>
      <c r="C115" s="4" t="s">
        <v>592</v>
      </c>
      <c r="D115" s="20">
        <v>91806.25</v>
      </c>
      <c r="E115" s="20"/>
      <c r="F115" s="4" t="s">
        <v>371</v>
      </c>
      <c r="G115" s="4" t="s">
        <v>593</v>
      </c>
      <c r="H115" s="4" t="s">
        <v>116</v>
      </c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</row>
    <row r="116" spans="1:55" ht="12.75" customHeight="1">
      <c r="A116" s="7">
        <v>100</v>
      </c>
      <c r="B116" s="105" t="s">
        <v>591</v>
      </c>
      <c r="C116" s="4" t="s">
        <v>592</v>
      </c>
      <c r="D116" s="20">
        <v>91806.25</v>
      </c>
      <c r="E116" s="20"/>
      <c r="F116" s="4" t="s">
        <v>117</v>
      </c>
      <c r="G116" s="4" t="s">
        <v>593</v>
      </c>
      <c r="H116" s="4" t="s">
        <v>116</v>
      </c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</row>
    <row r="117" spans="1:55" ht="12.75" customHeight="1">
      <c r="A117" s="7">
        <v>101</v>
      </c>
      <c r="B117" s="5" t="s">
        <v>1726</v>
      </c>
      <c r="C117" s="4" t="s">
        <v>1727</v>
      </c>
      <c r="D117" s="20">
        <v>1000</v>
      </c>
      <c r="E117" s="20"/>
      <c r="F117" s="4" t="s">
        <v>371</v>
      </c>
      <c r="G117" s="4" t="s">
        <v>1728</v>
      </c>
      <c r="H117" s="4" t="s">
        <v>116</v>
      </c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</row>
    <row r="118" spans="1:55" ht="12.75" customHeight="1">
      <c r="A118" s="7">
        <v>102</v>
      </c>
      <c r="B118" s="5" t="s">
        <v>1726</v>
      </c>
      <c r="C118" s="4" t="s">
        <v>1727</v>
      </c>
      <c r="D118" s="20">
        <v>1000</v>
      </c>
      <c r="E118" s="20"/>
      <c r="F118" s="4" t="s">
        <v>371</v>
      </c>
      <c r="G118" s="4" t="s">
        <v>1728</v>
      </c>
      <c r="H118" s="4" t="s">
        <v>116</v>
      </c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</row>
    <row r="119" spans="1:55" ht="12.75" customHeight="1">
      <c r="A119" s="7">
        <v>103</v>
      </c>
      <c r="B119" s="5" t="s">
        <v>596</v>
      </c>
      <c r="C119" s="4" t="s">
        <v>597</v>
      </c>
      <c r="D119" s="20">
        <v>599.43</v>
      </c>
      <c r="E119" s="20"/>
      <c r="F119" s="4" t="s">
        <v>115</v>
      </c>
      <c r="G119" s="4" t="s">
        <v>598</v>
      </c>
      <c r="H119" s="4" t="s">
        <v>116</v>
      </c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</row>
    <row r="120" spans="1:55" ht="12.75" customHeight="1">
      <c r="A120" s="7">
        <v>104</v>
      </c>
      <c r="B120" s="5" t="s">
        <v>1729</v>
      </c>
      <c r="C120" s="4" t="s">
        <v>1730</v>
      </c>
      <c r="D120" s="20">
        <v>1992.82</v>
      </c>
      <c r="E120" s="20"/>
      <c r="F120" s="4" t="s">
        <v>31</v>
      </c>
      <c r="G120" s="4" t="s">
        <v>1731</v>
      </c>
      <c r="H120" s="4" t="s">
        <v>35</v>
      </c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</row>
    <row r="121" spans="1:55" ht="12.75" customHeight="1">
      <c r="A121" s="7">
        <v>105</v>
      </c>
      <c r="B121" s="5" t="s">
        <v>1457</v>
      </c>
      <c r="C121" s="4" t="s">
        <v>1458</v>
      </c>
      <c r="D121" s="20">
        <v>1000</v>
      </c>
      <c r="E121" s="20"/>
      <c r="F121" s="4" t="s">
        <v>31</v>
      </c>
      <c r="G121" s="4" t="s">
        <v>1732</v>
      </c>
      <c r="H121" s="4" t="s">
        <v>35</v>
      </c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</row>
    <row r="122" spans="1:55" ht="12.75" customHeight="1">
      <c r="A122" s="7">
        <v>106</v>
      </c>
      <c r="B122" s="105" t="s">
        <v>1733</v>
      </c>
      <c r="C122" s="25" t="s">
        <v>1734</v>
      </c>
      <c r="D122" s="20">
        <v>7329.97</v>
      </c>
      <c r="E122" s="20"/>
      <c r="F122" s="21" t="s">
        <v>371</v>
      </c>
      <c r="G122" s="21" t="s">
        <v>1735</v>
      </c>
      <c r="H122" s="4" t="s">
        <v>35</v>
      </c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</row>
    <row r="123" spans="1:55" ht="12.75" customHeight="1">
      <c r="A123" s="7">
        <v>107</v>
      </c>
      <c r="B123" s="105" t="s">
        <v>1736</v>
      </c>
      <c r="C123" s="4" t="s">
        <v>1737</v>
      </c>
      <c r="D123" s="20">
        <v>8775</v>
      </c>
      <c r="E123" s="20"/>
      <c r="F123" s="4" t="s">
        <v>31</v>
      </c>
      <c r="G123" s="4" t="s">
        <v>1738</v>
      </c>
      <c r="H123" s="4" t="s">
        <v>35</v>
      </c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</row>
    <row r="124" spans="1:55" ht="12.75" customHeight="1">
      <c r="A124" s="7">
        <v>108</v>
      </c>
      <c r="B124" s="2" t="s">
        <v>1739</v>
      </c>
      <c r="C124" s="22" t="s">
        <v>1740</v>
      </c>
      <c r="D124" s="20">
        <v>1000</v>
      </c>
      <c r="E124" s="20"/>
      <c r="F124" s="21" t="s">
        <v>31</v>
      </c>
      <c r="G124" s="4" t="s">
        <v>1741</v>
      </c>
      <c r="H124" s="4" t="s">
        <v>35</v>
      </c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</row>
    <row r="125" spans="1:55" ht="12.75" customHeight="1">
      <c r="A125" s="7">
        <v>109</v>
      </c>
      <c r="B125" s="105" t="s">
        <v>1742</v>
      </c>
      <c r="C125" s="4" t="s">
        <v>1743</v>
      </c>
      <c r="D125" s="20">
        <v>1084857.91</v>
      </c>
      <c r="E125" s="20"/>
      <c r="F125" s="4" t="s">
        <v>115</v>
      </c>
      <c r="G125" s="4" t="s">
        <v>1744</v>
      </c>
      <c r="H125" s="4" t="s">
        <v>116</v>
      </c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</row>
    <row r="126" spans="1:55" ht="12.75" customHeight="1">
      <c r="A126" s="7">
        <v>110</v>
      </c>
      <c r="B126" s="5" t="s">
        <v>1745</v>
      </c>
      <c r="C126" s="4" t="s">
        <v>1746</v>
      </c>
      <c r="D126" s="20">
        <v>1000</v>
      </c>
      <c r="E126" s="20"/>
      <c r="F126" s="4" t="s">
        <v>371</v>
      </c>
      <c r="G126" s="4" t="s">
        <v>1747</v>
      </c>
      <c r="H126" s="4" t="s">
        <v>1519</v>
      </c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</row>
    <row r="127" spans="1:55" ht="12.75" customHeight="1">
      <c r="A127" s="7">
        <v>111</v>
      </c>
      <c r="B127" s="5" t="s">
        <v>604</v>
      </c>
      <c r="C127" s="4" t="s">
        <v>605</v>
      </c>
      <c r="D127" s="20">
        <v>5662.17</v>
      </c>
      <c r="E127" s="20"/>
      <c r="F127" s="4" t="s">
        <v>371</v>
      </c>
      <c r="G127" s="4" t="s">
        <v>606</v>
      </c>
      <c r="H127" s="4" t="s">
        <v>116</v>
      </c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</row>
    <row r="128" spans="1:55" ht="12.75" customHeight="1">
      <c r="A128" s="7">
        <v>112</v>
      </c>
      <c r="B128" s="105" t="s">
        <v>604</v>
      </c>
      <c r="C128" s="4" t="s">
        <v>605</v>
      </c>
      <c r="D128" s="20">
        <v>6811.39</v>
      </c>
      <c r="E128" s="20"/>
      <c r="F128" s="4" t="s">
        <v>37</v>
      </c>
      <c r="G128" s="4" t="s">
        <v>606</v>
      </c>
      <c r="H128" s="4" t="s">
        <v>116</v>
      </c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</row>
    <row r="129" spans="1:55" ht="12.75" customHeight="1">
      <c r="A129" s="7">
        <v>113</v>
      </c>
      <c r="B129" s="5" t="s">
        <v>1748</v>
      </c>
      <c r="C129" s="4" t="s">
        <v>1749</v>
      </c>
      <c r="D129" s="20">
        <v>100</v>
      </c>
      <c r="E129" s="20"/>
      <c r="F129" s="4" t="s">
        <v>115</v>
      </c>
      <c r="G129" s="4" t="s">
        <v>1750</v>
      </c>
      <c r="H129" s="4" t="s">
        <v>116</v>
      </c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</row>
    <row r="130" spans="1:55" ht="12.75" customHeight="1">
      <c r="A130" s="7">
        <v>114</v>
      </c>
      <c r="B130" s="5" t="s">
        <v>1751</v>
      </c>
      <c r="C130" s="4" t="s">
        <v>1752</v>
      </c>
      <c r="D130" s="20">
        <v>8101.55</v>
      </c>
      <c r="E130" s="20"/>
      <c r="F130" s="4" t="s">
        <v>371</v>
      </c>
      <c r="G130" s="4" t="s">
        <v>1753</v>
      </c>
      <c r="H130" s="4" t="s">
        <v>116</v>
      </c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</row>
    <row r="131" spans="1:55" ht="12.75" customHeight="1">
      <c r="A131" s="7">
        <v>115</v>
      </c>
      <c r="B131" s="5" t="s">
        <v>1754</v>
      </c>
      <c r="C131" s="4" t="s">
        <v>1752</v>
      </c>
      <c r="D131" s="20">
        <v>8101.55</v>
      </c>
      <c r="E131" s="20"/>
      <c r="F131" s="4" t="s">
        <v>115</v>
      </c>
      <c r="G131" s="4" t="s">
        <v>1753</v>
      </c>
      <c r="H131" s="4" t="s">
        <v>116</v>
      </c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</row>
    <row r="132" spans="1:55" ht="12.75" customHeight="1">
      <c r="A132" s="7">
        <v>116</v>
      </c>
      <c r="B132" s="2" t="s">
        <v>1755</v>
      </c>
      <c r="C132" s="22" t="s">
        <v>1756</v>
      </c>
      <c r="D132" s="20">
        <v>498.21</v>
      </c>
      <c r="E132" s="20"/>
      <c r="F132" s="21" t="s">
        <v>31</v>
      </c>
      <c r="G132" s="4" t="s">
        <v>1757</v>
      </c>
      <c r="H132" s="4" t="s">
        <v>35</v>
      </c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</row>
    <row r="133" spans="1:55" ht="12.75" customHeight="1">
      <c r="A133" s="7">
        <v>117</v>
      </c>
      <c r="B133" s="5" t="s">
        <v>1758</v>
      </c>
      <c r="C133" s="4" t="s">
        <v>1759</v>
      </c>
      <c r="D133" s="20">
        <v>100</v>
      </c>
      <c r="E133" s="20"/>
      <c r="F133" s="4" t="s">
        <v>115</v>
      </c>
      <c r="G133" s="4" t="s">
        <v>1760</v>
      </c>
      <c r="H133" s="4" t="s">
        <v>116</v>
      </c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</row>
    <row r="134" spans="1:55" ht="12.75" customHeight="1">
      <c r="A134" s="7">
        <v>118</v>
      </c>
      <c r="B134" s="5" t="s">
        <v>1761</v>
      </c>
      <c r="C134" s="4" t="s">
        <v>1762</v>
      </c>
      <c r="D134" s="20">
        <v>1000</v>
      </c>
      <c r="E134" s="20"/>
      <c r="F134" s="4" t="s">
        <v>31</v>
      </c>
      <c r="G134" s="4" t="s">
        <v>1763</v>
      </c>
      <c r="H134" s="4" t="s">
        <v>35</v>
      </c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</row>
    <row r="135" spans="1:55" ht="12.75" customHeight="1">
      <c r="A135" s="7">
        <v>119</v>
      </c>
      <c r="B135" s="5" t="s">
        <v>1764</v>
      </c>
      <c r="C135" s="4" t="s">
        <v>1765</v>
      </c>
      <c r="D135" s="20">
        <v>100</v>
      </c>
      <c r="E135" s="20"/>
      <c r="F135" s="4" t="s">
        <v>115</v>
      </c>
      <c r="G135" s="4" t="s">
        <v>1766</v>
      </c>
      <c r="H135" s="4" t="s">
        <v>116</v>
      </c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</row>
    <row r="136" spans="1:55" ht="12.75" customHeight="1">
      <c r="A136" s="7">
        <v>120</v>
      </c>
      <c r="B136" s="5" t="s">
        <v>1764</v>
      </c>
      <c r="C136" s="4" t="s">
        <v>1767</v>
      </c>
      <c r="D136" s="20">
        <v>1500</v>
      </c>
      <c r="E136" s="20"/>
      <c r="F136" s="4" t="s">
        <v>115</v>
      </c>
      <c r="G136" s="4" t="s">
        <v>1768</v>
      </c>
      <c r="H136" s="4" t="s">
        <v>116</v>
      </c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</row>
    <row r="137" spans="1:55" ht="12.75" customHeight="1">
      <c r="A137" s="7">
        <v>121</v>
      </c>
      <c r="B137" s="5" t="s">
        <v>1764</v>
      </c>
      <c r="C137" s="4" t="s">
        <v>1769</v>
      </c>
      <c r="D137" s="20">
        <v>5745.75</v>
      </c>
      <c r="E137" s="20"/>
      <c r="F137" s="4" t="s">
        <v>115</v>
      </c>
      <c r="G137" s="4" t="s">
        <v>1770</v>
      </c>
      <c r="H137" s="4" t="s">
        <v>116</v>
      </c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</row>
    <row r="138" spans="1:55" ht="12.75" customHeight="1">
      <c r="A138" s="7">
        <v>122</v>
      </c>
      <c r="B138" s="5" t="s">
        <v>1764</v>
      </c>
      <c r="C138" s="4" t="s">
        <v>1771</v>
      </c>
      <c r="D138" s="20">
        <v>383.25</v>
      </c>
      <c r="E138" s="20"/>
      <c r="F138" s="4" t="s">
        <v>115</v>
      </c>
      <c r="G138" s="4" t="s">
        <v>1772</v>
      </c>
      <c r="H138" s="4" t="s">
        <v>116</v>
      </c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</row>
    <row r="139" spans="1:55" ht="12.75" customHeight="1">
      <c r="A139" s="7">
        <v>123</v>
      </c>
      <c r="B139" s="5" t="s">
        <v>1764</v>
      </c>
      <c r="C139" s="4" t="s">
        <v>1773</v>
      </c>
      <c r="D139" s="20">
        <v>221.33</v>
      </c>
      <c r="E139" s="20"/>
      <c r="F139" s="4" t="s">
        <v>115</v>
      </c>
      <c r="G139" s="4" t="s">
        <v>1774</v>
      </c>
      <c r="H139" s="4" t="s">
        <v>116</v>
      </c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</row>
    <row r="140" spans="1:55" ht="31.5" customHeight="1">
      <c r="A140" s="29" t="s">
        <v>112</v>
      </c>
      <c r="B140" s="29" t="s">
        <v>113</v>
      </c>
      <c r="C140" s="30" t="s">
        <v>17</v>
      </c>
      <c r="D140" s="30" t="s">
        <v>56</v>
      </c>
      <c r="E140" s="28" t="s">
        <v>106</v>
      </c>
      <c r="F140" s="28" t="s">
        <v>114</v>
      </c>
      <c r="G140" s="29" t="s">
        <v>107</v>
      </c>
      <c r="H140" s="454" t="s">
        <v>108</v>
      </c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</row>
    <row r="141" spans="1:55" ht="12.75" customHeight="1">
      <c r="A141" s="7">
        <v>124</v>
      </c>
      <c r="B141" s="2" t="s">
        <v>154</v>
      </c>
      <c r="C141" s="22" t="s">
        <v>1775</v>
      </c>
      <c r="D141" s="20">
        <v>400.41</v>
      </c>
      <c r="E141" s="20"/>
      <c r="F141" s="21" t="s">
        <v>31</v>
      </c>
      <c r="G141" s="4" t="s">
        <v>1776</v>
      </c>
      <c r="H141" s="4" t="s">
        <v>35</v>
      </c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</row>
    <row r="142" spans="1:55" ht="12.75" customHeight="1">
      <c r="A142" s="7">
        <v>125</v>
      </c>
      <c r="B142" s="2" t="s">
        <v>154</v>
      </c>
      <c r="C142" s="6" t="s">
        <v>155</v>
      </c>
      <c r="D142" s="20">
        <v>246.05</v>
      </c>
      <c r="E142" s="20"/>
      <c r="F142" s="21" t="s">
        <v>31</v>
      </c>
      <c r="G142" s="4" t="s">
        <v>1777</v>
      </c>
      <c r="H142" s="4" t="s">
        <v>35</v>
      </c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</row>
    <row r="143" spans="1:55" ht="12.75" customHeight="1">
      <c r="A143" s="7">
        <v>126</v>
      </c>
      <c r="B143" s="2" t="s">
        <v>1778</v>
      </c>
      <c r="C143" s="22" t="s">
        <v>1779</v>
      </c>
      <c r="D143" s="20">
        <v>219.23</v>
      </c>
      <c r="E143" s="20"/>
      <c r="F143" s="6" t="s">
        <v>31</v>
      </c>
      <c r="G143" s="4" t="s">
        <v>1780</v>
      </c>
      <c r="H143" s="4" t="s">
        <v>35</v>
      </c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</row>
    <row r="144" spans="1:55" ht="12.75" customHeight="1">
      <c r="A144" s="7">
        <v>127</v>
      </c>
      <c r="B144" s="2" t="s">
        <v>1778</v>
      </c>
      <c r="C144" s="22" t="s">
        <v>1781</v>
      </c>
      <c r="D144" s="20">
        <v>4912.36</v>
      </c>
      <c r="E144" s="20"/>
      <c r="F144" s="21" t="s">
        <v>31</v>
      </c>
      <c r="G144" s="4" t="s">
        <v>1782</v>
      </c>
      <c r="H144" s="4" t="s">
        <v>35</v>
      </c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</row>
    <row r="145" spans="1:55" ht="12.75" customHeight="1">
      <c r="A145" s="7">
        <v>128</v>
      </c>
      <c r="B145" s="2" t="s">
        <v>1778</v>
      </c>
      <c r="C145" s="25" t="s">
        <v>1783</v>
      </c>
      <c r="D145" s="20">
        <v>3365.65</v>
      </c>
      <c r="E145" s="20"/>
      <c r="F145" s="21" t="s">
        <v>31</v>
      </c>
      <c r="G145" s="4" t="s">
        <v>1784</v>
      </c>
      <c r="H145" s="4" t="s">
        <v>35</v>
      </c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</row>
    <row r="146" spans="1:55" ht="12.75" customHeight="1">
      <c r="A146" s="7">
        <v>129</v>
      </c>
      <c r="B146" s="5" t="s">
        <v>1785</v>
      </c>
      <c r="C146" s="4" t="s">
        <v>1786</v>
      </c>
      <c r="D146" s="20">
        <v>1000</v>
      </c>
      <c r="E146" s="20"/>
      <c r="F146" s="4" t="s">
        <v>371</v>
      </c>
      <c r="G146" s="4" t="s">
        <v>1787</v>
      </c>
      <c r="H146" s="4" t="s">
        <v>1519</v>
      </c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</row>
    <row r="147" spans="1:55" ht="12.75" customHeight="1">
      <c r="A147" s="7">
        <v>130</v>
      </c>
      <c r="B147" s="5" t="s">
        <v>1788</v>
      </c>
      <c r="C147" s="4" t="s">
        <v>1789</v>
      </c>
      <c r="D147" s="20">
        <v>1000</v>
      </c>
      <c r="E147" s="20"/>
      <c r="F147" s="4" t="s">
        <v>371</v>
      </c>
      <c r="G147" s="4" t="s">
        <v>1790</v>
      </c>
      <c r="H147" s="4" t="s">
        <v>1519</v>
      </c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</row>
    <row r="148" spans="1:55" ht="12.75" customHeight="1">
      <c r="A148" s="7">
        <v>131</v>
      </c>
      <c r="B148" s="2" t="s">
        <v>1791</v>
      </c>
      <c r="C148" s="22" t="s">
        <v>1792</v>
      </c>
      <c r="D148" s="20">
        <v>1000</v>
      </c>
      <c r="E148" s="20"/>
      <c r="F148" s="116" t="s">
        <v>31</v>
      </c>
      <c r="G148" s="4" t="s">
        <v>1793</v>
      </c>
      <c r="H148" s="4" t="s">
        <v>35</v>
      </c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</row>
    <row r="149" spans="1:55" ht="12.75" customHeight="1">
      <c r="A149" s="7">
        <v>132</v>
      </c>
      <c r="B149" s="5" t="s">
        <v>1794</v>
      </c>
      <c r="C149" s="4" t="s">
        <v>1795</v>
      </c>
      <c r="D149" s="20">
        <v>1000</v>
      </c>
      <c r="E149" s="20"/>
      <c r="F149" s="4" t="s">
        <v>31</v>
      </c>
      <c r="G149" s="4" t="s">
        <v>1796</v>
      </c>
      <c r="H149" s="4" t="s">
        <v>35</v>
      </c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</row>
    <row r="150" spans="1:55" ht="12.75" customHeight="1">
      <c r="A150" s="7">
        <v>133</v>
      </c>
      <c r="B150" s="5" t="s">
        <v>1797</v>
      </c>
      <c r="C150" s="4" t="s">
        <v>1798</v>
      </c>
      <c r="D150" s="20">
        <v>1000</v>
      </c>
      <c r="E150" s="20"/>
      <c r="F150" s="4" t="s">
        <v>31</v>
      </c>
      <c r="G150" s="4" t="s">
        <v>1799</v>
      </c>
      <c r="H150" s="4" t="s">
        <v>35</v>
      </c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</row>
    <row r="151" spans="1:55" ht="12.75" customHeight="1">
      <c r="A151" s="7">
        <v>134</v>
      </c>
      <c r="B151" s="2" t="s">
        <v>1800</v>
      </c>
      <c r="C151" s="22" t="s">
        <v>1421</v>
      </c>
      <c r="D151" s="20">
        <v>4637.6</v>
      </c>
      <c r="E151" s="20"/>
      <c r="F151" s="21" t="s">
        <v>45</v>
      </c>
      <c r="G151" s="4" t="s">
        <v>1801</v>
      </c>
      <c r="H151" s="4" t="s">
        <v>35</v>
      </c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</row>
    <row r="152" spans="1:55" ht="12.75" customHeight="1">
      <c r="A152" s="7">
        <v>135</v>
      </c>
      <c r="B152" s="5" t="s">
        <v>1802</v>
      </c>
      <c r="C152" s="4" t="s">
        <v>1803</v>
      </c>
      <c r="D152" s="20">
        <v>100</v>
      </c>
      <c r="E152" s="20"/>
      <c r="F152" s="4" t="s">
        <v>115</v>
      </c>
      <c r="G152" s="4" t="s">
        <v>1804</v>
      </c>
      <c r="H152" s="4" t="s">
        <v>116</v>
      </c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</row>
    <row r="153" spans="1:55" ht="12.75" customHeight="1">
      <c r="A153" s="7">
        <v>136</v>
      </c>
      <c r="B153" s="2" t="s">
        <v>1805</v>
      </c>
      <c r="C153" s="22" t="s">
        <v>1806</v>
      </c>
      <c r="D153" s="20">
        <v>1000</v>
      </c>
      <c r="E153" s="20"/>
      <c r="F153" s="21" t="s">
        <v>31</v>
      </c>
      <c r="G153" s="4" t="s">
        <v>1807</v>
      </c>
      <c r="H153" s="4" t="s">
        <v>35</v>
      </c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</row>
    <row r="154" spans="1:55" ht="12.75" customHeight="1">
      <c r="A154" s="7">
        <v>137</v>
      </c>
      <c r="B154" s="5" t="s">
        <v>1808</v>
      </c>
      <c r="C154" s="4" t="s">
        <v>1809</v>
      </c>
      <c r="D154" s="20">
        <v>1100</v>
      </c>
      <c r="E154" s="20"/>
      <c r="F154" s="4" t="s">
        <v>371</v>
      </c>
      <c r="G154" s="4" t="s">
        <v>1810</v>
      </c>
      <c r="H154" s="4" t="s">
        <v>116</v>
      </c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</row>
    <row r="155" spans="1:55" ht="12.75" customHeight="1">
      <c r="A155" s="7">
        <v>138</v>
      </c>
      <c r="B155" s="5" t="s">
        <v>1808</v>
      </c>
      <c r="C155" s="4" t="s">
        <v>1809</v>
      </c>
      <c r="D155" s="20">
        <v>1800</v>
      </c>
      <c r="E155" s="20"/>
      <c r="F155" s="4" t="s">
        <v>128</v>
      </c>
      <c r="G155" s="4" t="s">
        <v>1810</v>
      </c>
      <c r="H155" s="4" t="s">
        <v>116</v>
      </c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</row>
    <row r="156" spans="1:55" ht="12.75" customHeight="1">
      <c r="A156" s="7">
        <v>139</v>
      </c>
      <c r="B156" s="5" t="s">
        <v>1811</v>
      </c>
      <c r="C156" s="4" t="s">
        <v>1812</v>
      </c>
      <c r="D156" s="20">
        <v>3548.87</v>
      </c>
      <c r="E156" s="20"/>
      <c r="F156" s="4" t="s">
        <v>371</v>
      </c>
      <c r="G156" s="4" t="s">
        <v>1813</v>
      </c>
      <c r="H156" s="4" t="s">
        <v>35</v>
      </c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</row>
    <row r="157" spans="1:55" ht="12.75" customHeight="1">
      <c r="A157" s="7">
        <v>140</v>
      </c>
      <c r="B157" s="5" t="s">
        <v>1811</v>
      </c>
      <c r="C157" s="4" t="s">
        <v>1814</v>
      </c>
      <c r="D157" s="20">
        <v>3279.1</v>
      </c>
      <c r="E157" s="20"/>
      <c r="F157" s="4" t="s">
        <v>31</v>
      </c>
      <c r="G157" s="4" t="s">
        <v>1815</v>
      </c>
      <c r="H157" s="4" t="s">
        <v>35</v>
      </c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</row>
    <row r="158" spans="1:55" ht="12.75" customHeight="1">
      <c r="A158" s="7">
        <v>141</v>
      </c>
      <c r="B158" s="5" t="s">
        <v>1816</v>
      </c>
      <c r="C158" s="4" t="s">
        <v>1817</v>
      </c>
      <c r="D158" s="20">
        <v>851.64</v>
      </c>
      <c r="E158" s="20"/>
      <c r="F158" s="4" t="s">
        <v>31</v>
      </c>
      <c r="G158" s="4" t="s">
        <v>1818</v>
      </c>
      <c r="H158" s="4" t="s">
        <v>35</v>
      </c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</row>
    <row r="159" spans="1:55" ht="12.75" customHeight="1">
      <c r="A159" s="7">
        <v>142</v>
      </c>
      <c r="B159" s="5" t="s">
        <v>1819</v>
      </c>
      <c r="C159" s="4" t="s">
        <v>1820</v>
      </c>
      <c r="D159" s="20">
        <v>398.75</v>
      </c>
      <c r="E159" s="20"/>
      <c r="F159" s="4" t="s">
        <v>371</v>
      </c>
      <c r="G159" s="4" t="s">
        <v>1821</v>
      </c>
      <c r="H159" s="4" t="s">
        <v>116</v>
      </c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</row>
    <row r="160" spans="1:55" ht="12.75" customHeight="1">
      <c r="A160" s="7">
        <v>143</v>
      </c>
      <c r="B160" s="5" t="s">
        <v>1822</v>
      </c>
      <c r="C160" s="4" t="s">
        <v>1823</v>
      </c>
      <c r="D160" s="20">
        <v>541499.23</v>
      </c>
      <c r="E160" s="20"/>
      <c r="F160" s="4" t="s">
        <v>371</v>
      </c>
      <c r="G160" s="4" t="s">
        <v>1824</v>
      </c>
      <c r="H160" s="4" t="s">
        <v>116</v>
      </c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</row>
    <row r="161" spans="1:55" ht="12.75" customHeight="1">
      <c r="A161" s="7">
        <v>144</v>
      </c>
      <c r="B161" s="5" t="s">
        <v>1825</v>
      </c>
      <c r="C161" s="4" t="s">
        <v>1826</v>
      </c>
      <c r="D161" s="20">
        <v>500</v>
      </c>
      <c r="E161" s="20"/>
      <c r="F161" s="4" t="s">
        <v>115</v>
      </c>
      <c r="G161" s="4" t="s">
        <v>1827</v>
      </c>
      <c r="H161" s="4" t="s">
        <v>1519</v>
      </c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</row>
    <row r="162" spans="1:55" ht="12.75" customHeight="1">
      <c r="A162" s="7">
        <v>145</v>
      </c>
      <c r="B162" s="5" t="s">
        <v>1828</v>
      </c>
      <c r="C162" s="4" t="s">
        <v>1829</v>
      </c>
      <c r="D162" s="20">
        <v>1000</v>
      </c>
      <c r="E162" s="20"/>
      <c r="F162" s="4" t="s">
        <v>371</v>
      </c>
      <c r="G162" s="4" t="s">
        <v>1830</v>
      </c>
      <c r="H162" s="4" t="s">
        <v>1519</v>
      </c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</row>
    <row r="163" spans="1:55" ht="12.75" customHeight="1">
      <c r="A163" s="7">
        <v>146</v>
      </c>
      <c r="B163" s="5" t="s">
        <v>1831</v>
      </c>
      <c r="C163" s="4" t="s">
        <v>1832</v>
      </c>
      <c r="D163" s="20">
        <v>1000</v>
      </c>
      <c r="E163" s="20"/>
      <c r="F163" s="4" t="s">
        <v>371</v>
      </c>
      <c r="G163" s="4" t="s">
        <v>1833</v>
      </c>
      <c r="H163" s="4" t="s">
        <v>1519</v>
      </c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</row>
    <row r="164" spans="1:55" ht="12.75" customHeight="1">
      <c r="A164" s="7">
        <v>147</v>
      </c>
      <c r="B164" s="5" t="s">
        <v>1834</v>
      </c>
      <c r="C164" s="4" t="s">
        <v>1835</v>
      </c>
      <c r="D164" s="20">
        <v>739.15</v>
      </c>
      <c r="E164" s="20"/>
      <c r="F164" s="4" t="s">
        <v>371</v>
      </c>
      <c r="G164" s="4" t="s">
        <v>1836</v>
      </c>
      <c r="H164" s="4" t="s">
        <v>116</v>
      </c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</row>
    <row r="165" spans="1:55" ht="12.75" customHeight="1">
      <c r="A165" s="7">
        <v>148</v>
      </c>
      <c r="B165" s="5" t="s">
        <v>1834</v>
      </c>
      <c r="C165" s="4" t="s">
        <v>1835</v>
      </c>
      <c r="D165" s="20">
        <v>739.15</v>
      </c>
      <c r="E165" s="20"/>
      <c r="F165" s="4" t="s">
        <v>115</v>
      </c>
      <c r="G165" s="4" t="s">
        <v>1836</v>
      </c>
      <c r="H165" s="4" t="s">
        <v>116</v>
      </c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</row>
    <row r="166" spans="1:55" ht="12.75" customHeight="1">
      <c r="A166" s="7">
        <v>149</v>
      </c>
      <c r="B166" s="105" t="s">
        <v>1837</v>
      </c>
      <c r="C166" s="22" t="s">
        <v>1838</v>
      </c>
      <c r="D166" s="20"/>
      <c r="E166" s="20">
        <v>6556.98</v>
      </c>
      <c r="F166" s="21" t="s">
        <v>1839</v>
      </c>
      <c r="G166" s="4" t="s">
        <v>1840</v>
      </c>
      <c r="H166" s="4" t="s">
        <v>35</v>
      </c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</row>
    <row r="167" spans="1:55" ht="12.75" customHeight="1">
      <c r="A167" s="7">
        <v>150</v>
      </c>
      <c r="B167" s="5" t="s">
        <v>1841</v>
      </c>
      <c r="C167" s="4" t="s">
        <v>1842</v>
      </c>
      <c r="D167" s="20">
        <v>500</v>
      </c>
      <c r="E167" s="20"/>
      <c r="F167" s="4" t="s">
        <v>115</v>
      </c>
      <c r="G167" s="4" t="s">
        <v>1843</v>
      </c>
      <c r="H167" s="4" t="s">
        <v>1519</v>
      </c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</row>
    <row r="168" spans="1:55" ht="12.75" customHeight="1">
      <c r="A168" s="7">
        <v>151</v>
      </c>
      <c r="B168" s="5" t="s">
        <v>1844</v>
      </c>
      <c r="C168" s="4" t="s">
        <v>1845</v>
      </c>
      <c r="D168" s="20">
        <v>1000</v>
      </c>
      <c r="E168" s="20"/>
      <c r="F168" s="4" t="s">
        <v>371</v>
      </c>
      <c r="G168" s="4" t="s">
        <v>1846</v>
      </c>
      <c r="H168" s="4" t="s">
        <v>1519</v>
      </c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</row>
    <row r="169" spans="1:55" ht="12.75" customHeight="1">
      <c r="A169" s="7">
        <v>152</v>
      </c>
      <c r="B169" s="2" t="s">
        <v>1847</v>
      </c>
      <c r="C169" s="22" t="s">
        <v>1848</v>
      </c>
      <c r="D169" s="20">
        <v>6420</v>
      </c>
      <c r="E169" s="20"/>
      <c r="F169" s="21" t="s">
        <v>45</v>
      </c>
      <c r="G169" s="4" t="s">
        <v>1849</v>
      </c>
      <c r="H169" s="4" t="s">
        <v>35</v>
      </c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</row>
    <row r="170" spans="1:55" ht="12.75" customHeight="1">
      <c r="A170" s="7">
        <v>153</v>
      </c>
      <c r="B170" s="2" t="s">
        <v>1847</v>
      </c>
      <c r="C170" s="22" t="s">
        <v>1850</v>
      </c>
      <c r="D170" s="20">
        <v>16674.61</v>
      </c>
      <c r="E170" s="20"/>
      <c r="F170" s="21" t="s">
        <v>45</v>
      </c>
      <c r="G170" s="4" t="s">
        <v>1851</v>
      </c>
      <c r="H170" s="4" t="s">
        <v>35</v>
      </c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</row>
    <row r="171" spans="1:55" ht="12.75" customHeight="1">
      <c r="A171" s="7">
        <v>154</v>
      </c>
      <c r="B171" s="2" t="s">
        <v>1847</v>
      </c>
      <c r="C171" s="22" t="s">
        <v>1852</v>
      </c>
      <c r="D171" s="20">
        <v>639.85</v>
      </c>
      <c r="E171" s="20"/>
      <c r="F171" s="21" t="s">
        <v>45</v>
      </c>
      <c r="G171" s="4" t="s">
        <v>1853</v>
      </c>
      <c r="H171" s="4" t="s">
        <v>35</v>
      </c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</row>
    <row r="172" spans="1:55" ht="12.75" customHeight="1">
      <c r="A172" s="7">
        <v>155</v>
      </c>
      <c r="B172" s="2" t="s">
        <v>1847</v>
      </c>
      <c r="C172" s="22" t="s">
        <v>1848</v>
      </c>
      <c r="D172" s="20">
        <v>6420</v>
      </c>
      <c r="E172" s="20"/>
      <c r="F172" s="21" t="s">
        <v>45</v>
      </c>
      <c r="G172" s="4" t="s">
        <v>1849</v>
      </c>
      <c r="H172" s="4" t="s">
        <v>35</v>
      </c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</row>
    <row r="173" spans="1:55" ht="12.75" customHeight="1">
      <c r="A173" s="7">
        <v>156</v>
      </c>
      <c r="B173" s="2" t="s">
        <v>1847</v>
      </c>
      <c r="C173" s="22" t="s">
        <v>1850</v>
      </c>
      <c r="D173" s="20">
        <v>16674.61</v>
      </c>
      <c r="E173" s="20"/>
      <c r="F173" s="21" t="s">
        <v>45</v>
      </c>
      <c r="G173" s="4" t="s">
        <v>1851</v>
      </c>
      <c r="H173" s="4" t="s">
        <v>35</v>
      </c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</row>
    <row r="174" spans="1:55" ht="12.75" customHeight="1">
      <c r="A174" s="7">
        <v>157</v>
      </c>
      <c r="B174" s="2" t="s">
        <v>1847</v>
      </c>
      <c r="C174" s="22" t="s">
        <v>1852</v>
      </c>
      <c r="D174" s="20">
        <v>639.85</v>
      </c>
      <c r="E174" s="20"/>
      <c r="F174" s="21" t="s">
        <v>45</v>
      </c>
      <c r="G174" s="4" t="s">
        <v>1853</v>
      </c>
      <c r="H174" s="4" t="s">
        <v>35</v>
      </c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</row>
    <row r="175" spans="1:55" ht="30.75" customHeight="1">
      <c r="A175" s="29" t="s">
        <v>112</v>
      </c>
      <c r="B175" s="29" t="s">
        <v>113</v>
      </c>
      <c r="C175" s="30" t="s">
        <v>17</v>
      </c>
      <c r="D175" s="30" t="s">
        <v>56</v>
      </c>
      <c r="E175" s="28" t="s">
        <v>106</v>
      </c>
      <c r="F175" s="28" t="s">
        <v>114</v>
      </c>
      <c r="G175" s="29" t="s">
        <v>107</v>
      </c>
      <c r="H175" s="454" t="s">
        <v>108</v>
      </c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</row>
    <row r="176" spans="1:55" ht="12.75" customHeight="1">
      <c r="A176" s="7">
        <v>158</v>
      </c>
      <c r="B176" s="2" t="s">
        <v>1854</v>
      </c>
      <c r="C176" s="22" t="s">
        <v>1855</v>
      </c>
      <c r="D176" s="20">
        <v>1704.4</v>
      </c>
      <c r="E176" s="20"/>
      <c r="F176" s="21" t="s">
        <v>45</v>
      </c>
      <c r="G176" s="4" t="s">
        <v>1856</v>
      </c>
      <c r="H176" s="4" t="s">
        <v>35</v>
      </c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</row>
    <row r="177" spans="1:55" ht="12.75" customHeight="1">
      <c r="A177" s="7">
        <v>159</v>
      </c>
      <c r="B177" s="2" t="s">
        <v>1857</v>
      </c>
      <c r="C177" s="22" t="s">
        <v>1858</v>
      </c>
      <c r="D177" s="20">
        <v>613.03</v>
      </c>
      <c r="E177" s="20"/>
      <c r="F177" s="21" t="s">
        <v>31</v>
      </c>
      <c r="G177" s="4" t="s">
        <v>1859</v>
      </c>
      <c r="H177" s="4" t="s">
        <v>35</v>
      </c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</row>
    <row r="178" spans="1:55" ht="12.75" customHeight="1">
      <c r="A178" s="7">
        <v>160</v>
      </c>
      <c r="B178" s="5" t="s">
        <v>1860</v>
      </c>
      <c r="C178" s="4" t="s">
        <v>1861</v>
      </c>
      <c r="D178" s="20">
        <v>1000</v>
      </c>
      <c r="E178" s="20"/>
      <c r="F178" s="4" t="s">
        <v>371</v>
      </c>
      <c r="G178" s="4" t="s">
        <v>1862</v>
      </c>
      <c r="H178" s="4" t="s">
        <v>1519</v>
      </c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</row>
    <row r="179" spans="1:55" ht="12.75" customHeight="1">
      <c r="A179" s="7">
        <v>161</v>
      </c>
      <c r="B179" s="5" t="s">
        <v>1863</v>
      </c>
      <c r="C179" s="4" t="s">
        <v>1864</v>
      </c>
      <c r="D179" s="20">
        <v>1000</v>
      </c>
      <c r="E179" s="20"/>
      <c r="F179" s="4" t="s">
        <v>371</v>
      </c>
      <c r="G179" s="4" t="s">
        <v>1865</v>
      </c>
      <c r="H179" s="4" t="s">
        <v>1519</v>
      </c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</row>
    <row r="180" spans="1:55" ht="12.75" customHeight="1">
      <c r="A180" s="7">
        <v>162</v>
      </c>
      <c r="B180" s="5" t="s">
        <v>1866</v>
      </c>
      <c r="C180" s="4" t="s">
        <v>1867</v>
      </c>
      <c r="D180" s="20">
        <v>1000</v>
      </c>
      <c r="E180" s="20"/>
      <c r="F180" s="4" t="s">
        <v>31</v>
      </c>
      <c r="G180" s="4" t="s">
        <v>1868</v>
      </c>
      <c r="H180" s="4" t="s">
        <v>35</v>
      </c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</row>
    <row r="181" spans="1:55" ht="12.75" customHeight="1">
      <c r="A181" s="7">
        <v>163</v>
      </c>
      <c r="B181" s="5" t="s">
        <v>1869</v>
      </c>
      <c r="C181" s="4" t="s">
        <v>1870</v>
      </c>
      <c r="D181" s="20">
        <v>885.29</v>
      </c>
      <c r="E181" s="20"/>
      <c r="F181" s="4" t="s">
        <v>31</v>
      </c>
      <c r="G181" s="4" t="s">
        <v>1871</v>
      </c>
      <c r="H181" s="4" t="s">
        <v>35</v>
      </c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</row>
    <row r="182" spans="1:55" ht="12.75" customHeight="1">
      <c r="A182" s="7">
        <v>164</v>
      </c>
      <c r="B182" s="5" t="s">
        <v>1872</v>
      </c>
      <c r="C182" s="4" t="s">
        <v>1873</v>
      </c>
      <c r="D182" s="20">
        <v>2241.79</v>
      </c>
      <c r="E182" s="20"/>
      <c r="F182" s="4" t="s">
        <v>371</v>
      </c>
      <c r="G182" s="4" t="s">
        <v>1874</v>
      </c>
      <c r="H182" s="4" t="s">
        <v>116</v>
      </c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</row>
    <row r="183" spans="1:55" ht="12.75" customHeight="1">
      <c r="A183" s="7">
        <v>165</v>
      </c>
      <c r="B183" s="19" t="s">
        <v>1875</v>
      </c>
      <c r="C183" s="4" t="s">
        <v>619</v>
      </c>
      <c r="D183" s="20">
        <v>1000</v>
      </c>
      <c r="E183" s="20"/>
      <c r="F183" s="4" t="s">
        <v>31</v>
      </c>
      <c r="G183" s="4" t="s">
        <v>620</v>
      </c>
      <c r="H183" s="4" t="s">
        <v>35</v>
      </c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</row>
    <row r="184" spans="1:55" ht="12.75" customHeight="1">
      <c r="A184" s="7">
        <v>166</v>
      </c>
      <c r="B184" s="2" t="s">
        <v>1438</v>
      </c>
      <c r="C184" s="22" t="s">
        <v>1439</v>
      </c>
      <c r="D184" s="25"/>
      <c r="E184" s="22">
        <v>134163.8</v>
      </c>
      <c r="F184" s="6" t="s">
        <v>166</v>
      </c>
      <c r="G184" s="4" t="s">
        <v>1876</v>
      </c>
      <c r="H184" s="4" t="s">
        <v>35</v>
      </c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</row>
    <row r="185" spans="1:55" ht="12.75" customHeight="1">
      <c r="A185" s="7">
        <v>167</v>
      </c>
      <c r="B185" s="2" t="s">
        <v>1877</v>
      </c>
      <c r="C185" s="22" t="s">
        <v>1878</v>
      </c>
      <c r="D185" s="20">
        <v>1000</v>
      </c>
      <c r="E185" s="20"/>
      <c r="F185" s="21" t="s">
        <v>31</v>
      </c>
      <c r="G185" s="4" t="s">
        <v>1879</v>
      </c>
      <c r="H185" s="4" t="s">
        <v>35</v>
      </c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</row>
    <row r="186" spans="1:55" ht="12.75" customHeight="1">
      <c r="A186" s="7">
        <v>168</v>
      </c>
      <c r="B186" s="5" t="s">
        <v>1880</v>
      </c>
      <c r="C186" s="4" t="s">
        <v>1881</v>
      </c>
      <c r="D186" s="20">
        <v>2180.81</v>
      </c>
      <c r="E186" s="20"/>
      <c r="F186" s="4" t="s">
        <v>31</v>
      </c>
      <c r="G186" s="4" t="s">
        <v>1882</v>
      </c>
      <c r="H186" s="4" t="s">
        <v>35</v>
      </c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</row>
    <row r="187" spans="1:55" ht="12.75" customHeight="1">
      <c r="A187" s="7">
        <v>169</v>
      </c>
      <c r="B187" s="2" t="s">
        <v>1883</v>
      </c>
      <c r="C187" s="22" t="s">
        <v>1884</v>
      </c>
      <c r="D187" s="20"/>
      <c r="E187" s="20">
        <v>500</v>
      </c>
      <c r="F187" s="21" t="s">
        <v>47</v>
      </c>
      <c r="G187" s="4" t="s">
        <v>1885</v>
      </c>
      <c r="H187" s="4" t="s">
        <v>35</v>
      </c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</row>
    <row r="188" spans="1:55" ht="12.75" customHeight="1">
      <c r="A188" s="7">
        <v>170</v>
      </c>
      <c r="B188" s="105" t="s">
        <v>1886</v>
      </c>
      <c r="C188" s="4" t="s">
        <v>1887</v>
      </c>
      <c r="D188" s="20">
        <v>113865</v>
      </c>
      <c r="E188" s="20"/>
      <c r="F188" s="4" t="s">
        <v>31</v>
      </c>
      <c r="G188" s="4" t="s">
        <v>1888</v>
      </c>
      <c r="H188" s="4" t="s">
        <v>35</v>
      </c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</row>
    <row r="189" spans="1:55" ht="12.75" customHeight="1">
      <c r="A189" s="7">
        <v>171</v>
      </c>
      <c r="B189" s="2" t="s">
        <v>1889</v>
      </c>
      <c r="C189" s="22" t="s">
        <v>1890</v>
      </c>
      <c r="D189" s="20">
        <v>5708.34</v>
      </c>
      <c r="E189" s="20"/>
      <c r="F189" s="21" t="s">
        <v>31</v>
      </c>
      <c r="G189" s="4" t="s">
        <v>1891</v>
      </c>
      <c r="H189" s="4" t="s">
        <v>35</v>
      </c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</row>
    <row r="190" spans="1:55" ht="12.75" customHeight="1">
      <c r="A190" s="7">
        <v>172</v>
      </c>
      <c r="B190" s="5" t="s">
        <v>1892</v>
      </c>
      <c r="C190" s="4" t="s">
        <v>1893</v>
      </c>
      <c r="D190" s="20">
        <v>500</v>
      </c>
      <c r="E190" s="20"/>
      <c r="F190" s="4" t="s">
        <v>115</v>
      </c>
      <c r="G190" s="4" t="s">
        <v>1894</v>
      </c>
      <c r="H190" s="4" t="s">
        <v>1519</v>
      </c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</row>
    <row r="191" spans="1:55" ht="12.75" customHeight="1">
      <c r="A191" s="7">
        <v>173</v>
      </c>
      <c r="B191" s="5" t="s">
        <v>1895</v>
      </c>
      <c r="C191" s="4" t="s">
        <v>1896</v>
      </c>
      <c r="D191" s="20">
        <v>1000</v>
      </c>
      <c r="E191" s="20"/>
      <c r="F191" s="4" t="s">
        <v>31</v>
      </c>
      <c r="G191" s="4" t="s">
        <v>1897</v>
      </c>
      <c r="H191" s="4" t="s">
        <v>35</v>
      </c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</row>
    <row r="192" spans="1:55" ht="12.75" customHeight="1">
      <c r="A192" s="7">
        <v>174</v>
      </c>
      <c r="B192" s="5" t="s">
        <v>1898</v>
      </c>
      <c r="C192" s="4" t="s">
        <v>1899</v>
      </c>
      <c r="D192" s="20">
        <v>500</v>
      </c>
      <c r="E192" s="20"/>
      <c r="F192" s="4" t="s">
        <v>117</v>
      </c>
      <c r="G192" s="4" t="s">
        <v>1900</v>
      </c>
      <c r="H192" s="4" t="s">
        <v>116</v>
      </c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</row>
    <row r="193" spans="1:55" ht="12.75" customHeight="1">
      <c r="A193" s="7">
        <v>175</v>
      </c>
      <c r="B193" s="2" t="s">
        <v>1901</v>
      </c>
      <c r="C193" s="22" t="s">
        <v>622</v>
      </c>
      <c r="D193" s="20">
        <v>248.64</v>
      </c>
      <c r="E193" s="20"/>
      <c r="F193" s="21" t="s">
        <v>371</v>
      </c>
      <c r="G193" s="4" t="s">
        <v>1902</v>
      </c>
      <c r="H193" s="4" t="s">
        <v>35</v>
      </c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</row>
    <row r="194" spans="1:55" ht="12.75" customHeight="1">
      <c r="A194" s="7">
        <v>176</v>
      </c>
      <c r="B194" s="2" t="s">
        <v>1903</v>
      </c>
      <c r="C194" s="22" t="s">
        <v>1904</v>
      </c>
      <c r="D194" s="20">
        <v>154.5</v>
      </c>
      <c r="E194" s="20"/>
      <c r="F194" s="21" t="s">
        <v>31</v>
      </c>
      <c r="G194" s="4" t="s">
        <v>1905</v>
      </c>
      <c r="H194" s="4" t="s">
        <v>35</v>
      </c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</row>
    <row r="195" spans="1:55" ht="12.75" customHeight="1">
      <c r="A195" s="7">
        <v>177</v>
      </c>
      <c r="B195" s="2" t="s">
        <v>1903</v>
      </c>
      <c r="C195" s="22" t="s">
        <v>1906</v>
      </c>
      <c r="D195" s="20">
        <v>93.15</v>
      </c>
      <c r="E195" s="20"/>
      <c r="F195" s="21" t="s">
        <v>31</v>
      </c>
      <c r="G195" s="4" t="s">
        <v>1907</v>
      </c>
      <c r="H195" s="4" t="s">
        <v>35</v>
      </c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</row>
    <row r="196" spans="1:55" ht="12.75" customHeight="1">
      <c r="A196" s="7">
        <v>178</v>
      </c>
      <c r="B196" s="2" t="s">
        <v>1903</v>
      </c>
      <c r="C196" s="22" t="s">
        <v>1908</v>
      </c>
      <c r="D196" s="20">
        <v>1206.15</v>
      </c>
      <c r="E196" s="20"/>
      <c r="F196" s="21" t="s">
        <v>31</v>
      </c>
      <c r="G196" s="4" t="s">
        <v>1909</v>
      </c>
      <c r="H196" s="4" t="s">
        <v>35</v>
      </c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</row>
    <row r="197" spans="1:55" ht="12.75" customHeight="1">
      <c r="A197" s="7">
        <v>179</v>
      </c>
      <c r="B197" s="2" t="s">
        <v>1903</v>
      </c>
      <c r="C197" s="25" t="s">
        <v>1910</v>
      </c>
      <c r="D197" s="20">
        <v>12680</v>
      </c>
      <c r="E197" s="20"/>
      <c r="F197" s="21" t="s">
        <v>371</v>
      </c>
      <c r="G197" s="4" t="s">
        <v>1911</v>
      </c>
      <c r="H197" s="4" t="s">
        <v>35</v>
      </c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</row>
    <row r="198" spans="1:55" ht="12.75" customHeight="1">
      <c r="A198" s="7">
        <v>180</v>
      </c>
      <c r="B198" s="5" t="s">
        <v>1912</v>
      </c>
      <c r="C198" s="4" t="s">
        <v>1913</v>
      </c>
      <c r="D198" s="20">
        <v>1000</v>
      </c>
      <c r="E198" s="20"/>
      <c r="F198" s="4" t="s">
        <v>115</v>
      </c>
      <c r="G198" s="4" t="s">
        <v>1914</v>
      </c>
      <c r="H198" s="4" t="s">
        <v>116</v>
      </c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</row>
    <row r="199" spans="1:55" ht="12.75" customHeight="1">
      <c r="A199" s="7">
        <v>181</v>
      </c>
      <c r="B199" s="5" t="s">
        <v>71</v>
      </c>
      <c r="C199" s="4" t="s">
        <v>1915</v>
      </c>
      <c r="D199" s="20">
        <v>500</v>
      </c>
      <c r="E199" s="20"/>
      <c r="F199" s="4" t="s">
        <v>371</v>
      </c>
      <c r="G199" s="4" t="s">
        <v>1916</v>
      </c>
      <c r="H199" s="4" t="s">
        <v>116</v>
      </c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</row>
    <row r="200" spans="1:55" ht="12.75" customHeight="1">
      <c r="A200" s="7">
        <v>182</v>
      </c>
      <c r="B200" s="5" t="s">
        <v>1917</v>
      </c>
      <c r="C200" s="4" t="s">
        <v>1918</v>
      </c>
      <c r="D200" s="20">
        <v>14455.75</v>
      </c>
      <c r="E200" s="20"/>
      <c r="F200" s="4" t="s">
        <v>115</v>
      </c>
      <c r="G200" s="4" t="s">
        <v>1919</v>
      </c>
      <c r="H200" s="4" t="s">
        <v>116</v>
      </c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</row>
    <row r="201" spans="1:55" ht="12.75" customHeight="1">
      <c r="A201" s="7">
        <v>183</v>
      </c>
      <c r="B201" s="5" t="s">
        <v>1920</v>
      </c>
      <c r="C201" s="4" t="s">
        <v>1921</v>
      </c>
      <c r="D201" s="20">
        <v>500</v>
      </c>
      <c r="E201" s="20"/>
      <c r="F201" s="4" t="s">
        <v>115</v>
      </c>
      <c r="G201" s="4" t="s">
        <v>1922</v>
      </c>
      <c r="H201" s="4" t="s">
        <v>1519</v>
      </c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</row>
    <row r="202" spans="1:55" ht="12.75" customHeight="1">
      <c r="A202" s="7">
        <v>184</v>
      </c>
      <c r="B202" s="5" t="s">
        <v>1923</v>
      </c>
      <c r="C202" s="4" t="s">
        <v>637</v>
      </c>
      <c r="D202" s="20">
        <v>1293.69</v>
      </c>
      <c r="E202" s="20">
        <v>120.69</v>
      </c>
      <c r="F202" s="4" t="s">
        <v>77</v>
      </c>
      <c r="G202" s="4" t="s">
        <v>638</v>
      </c>
      <c r="H202" s="4" t="s">
        <v>35</v>
      </c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</row>
    <row r="203" spans="1:55" ht="12.75" customHeight="1">
      <c r="A203" s="7">
        <v>185</v>
      </c>
      <c r="B203" s="5" t="s">
        <v>1924</v>
      </c>
      <c r="C203" s="27" t="s">
        <v>639</v>
      </c>
      <c r="D203" s="20">
        <v>10934.38</v>
      </c>
      <c r="E203" s="20"/>
      <c r="F203" s="4" t="s">
        <v>31</v>
      </c>
      <c r="G203" s="4" t="s">
        <v>640</v>
      </c>
      <c r="H203" s="4" t="s">
        <v>35</v>
      </c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</row>
    <row r="204" spans="1:55" ht="12.75" customHeight="1">
      <c r="A204" s="7">
        <v>186</v>
      </c>
      <c r="B204" s="5" t="s">
        <v>1924</v>
      </c>
      <c r="C204" s="4" t="s">
        <v>641</v>
      </c>
      <c r="D204" s="20">
        <v>2130.59</v>
      </c>
      <c r="E204" s="20"/>
      <c r="F204" s="4" t="s">
        <v>31</v>
      </c>
      <c r="G204" s="4" t="s">
        <v>642</v>
      </c>
      <c r="H204" s="4" t="s">
        <v>35</v>
      </c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</row>
    <row r="205" spans="1:55" ht="12.75" customHeight="1">
      <c r="A205" s="7">
        <v>187</v>
      </c>
      <c r="B205" s="5" t="s">
        <v>1925</v>
      </c>
      <c r="C205" s="4" t="s">
        <v>1926</v>
      </c>
      <c r="D205" s="20">
        <v>147.35</v>
      </c>
      <c r="E205" s="20"/>
      <c r="F205" s="4" t="s">
        <v>371</v>
      </c>
      <c r="G205" s="4" t="s">
        <v>1927</v>
      </c>
      <c r="H205" s="4" t="s">
        <v>116</v>
      </c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</row>
    <row r="206" spans="1:55" ht="12.75" customHeight="1">
      <c r="A206" s="7">
        <v>188</v>
      </c>
      <c r="B206" s="5" t="s">
        <v>1925</v>
      </c>
      <c r="C206" s="4" t="s">
        <v>1928</v>
      </c>
      <c r="D206" s="20">
        <v>521.73</v>
      </c>
      <c r="E206" s="20"/>
      <c r="F206" s="4" t="s">
        <v>371</v>
      </c>
      <c r="G206" s="4" t="s">
        <v>1929</v>
      </c>
      <c r="H206" s="4" t="s">
        <v>116</v>
      </c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</row>
    <row r="207" spans="1:55" ht="12.75" customHeight="1">
      <c r="A207" s="7">
        <v>189</v>
      </c>
      <c r="B207" s="5" t="s">
        <v>1930</v>
      </c>
      <c r="C207" s="4" t="s">
        <v>1931</v>
      </c>
      <c r="D207" s="20">
        <v>500</v>
      </c>
      <c r="E207" s="20"/>
      <c r="F207" s="4" t="s">
        <v>31</v>
      </c>
      <c r="G207" s="4" t="s">
        <v>1932</v>
      </c>
      <c r="H207" s="4" t="s">
        <v>35</v>
      </c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</row>
    <row r="208" spans="1:55" ht="12.75" customHeight="1">
      <c r="A208" s="7">
        <v>190</v>
      </c>
      <c r="B208" s="5" t="s">
        <v>1933</v>
      </c>
      <c r="C208" s="4" t="s">
        <v>1934</v>
      </c>
      <c r="D208" s="20">
        <v>1000</v>
      </c>
      <c r="E208" s="20"/>
      <c r="F208" s="4" t="s">
        <v>371</v>
      </c>
      <c r="G208" s="4" t="s">
        <v>1935</v>
      </c>
      <c r="H208" s="4" t="s">
        <v>1519</v>
      </c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</row>
    <row r="209" spans="1:55" ht="12.75" customHeight="1">
      <c r="A209" s="7">
        <v>191</v>
      </c>
      <c r="B209" s="5" t="s">
        <v>1936</v>
      </c>
      <c r="C209" s="4" t="s">
        <v>1937</v>
      </c>
      <c r="D209" s="20">
        <v>500</v>
      </c>
      <c r="E209" s="20"/>
      <c r="F209" s="4" t="s">
        <v>115</v>
      </c>
      <c r="G209" s="4" t="s">
        <v>1938</v>
      </c>
      <c r="H209" s="4" t="s">
        <v>1519</v>
      </c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</row>
    <row r="210" spans="1:55" ht="29.25" customHeight="1">
      <c r="A210" s="29" t="s">
        <v>112</v>
      </c>
      <c r="B210" s="29" t="s">
        <v>113</v>
      </c>
      <c r="C210" s="30" t="s">
        <v>17</v>
      </c>
      <c r="D210" s="30" t="s">
        <v>56</v>
      </c>
      <c r="E210" s="28" t="s">
        <v>106</v>
      </c>
      <c r="F210" s="28" t="s">
        <v>114</v>
      </c>
      <c r="G210" s="29" t="s">
        <v>107</v>
      </c>
      <c r="H210" s="454" t="s">
        <v>108</v>
      </c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</row>
    <row r="211" spans="1:55" ht="12.75" customHeight="1">
      <c r="A211" s="7">
        <v>192</v>
      </c>
      <c r="B211" s="5" t="s">
        <v>1939</v>
      </c>
      <c r="C211" s="4" t="s">
        <v>1940</v>
      </c>
      <c r="D211" s="20">
        <v>2200</v>
      </c>
      <c r="E211" s="20"/>
      <c r="F211" s="4" t="s">
        <v>115</v>
      </c>
      <c r="G211" s="4" t="s">
        <v>1941</v>
      </c>
      <c r="H211" s="4" t="s">
        <v>116</v>
      </c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</row>
    <row r="212" spans="1:55" ht="12.75" customHeight="1">
      <c r="A212" s="7">
        <v>193</v>
      </c>
      <c r="B212" s="105" t="s">
        <v>1942</v>
      </c>
      <c r="C212" s="4" t="s">
        <v>1943</v>
      </c>
      <c r="D212" s="20">
        <v>1000</v>
      </c>
      <c r="E212" s="20"/>
      <c r="F212" s="4" t="s">
        <v>31</v>
      </c>
      <c r="G212" s="4" t="s">
        <v>1944</v>
      </c>
      <c r="H212" s="4" t="s">
        <v>35</v>
      </c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</row>
    <row r="213" spans="1:55" ht="12.75" customHeight="1">
      <c r="A213" s="7">
        <v>194</v>
      </c>
      <c r="B213" s="5" t="s">
        <v>1945</v>
      </c>
      <c r="C213" s="4" t="s">
        <v>1434</v>
      </c>
      <c r="D213" s="20"/>
      <c r="E213" s="20">
        <v>579</v>
      </c>
      <c r="F213" s="4" t="s">
        <v>33</v>
      </c>
      <c r="G213" s="4" t="s">
        <v>1946</v>
      </c>
      <c r="H213" s="4" t="s">
        <v>116</v>
      </c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</row>
    <row r="214" spans="1:55" ht="12.75" customHeight="1">
      <c r="A214" s="7">
        <v>195</v>
      </c>
      <c r="B214" s="5" t="s">
        <v>1947</v>
      </c>
      <c r="C214" s="4" t="s">
        <v>1948</v>
      </c>
      <c r="D214" s="20">
        <v>500</v>
      </c>
      <c r="E214" s="20"/>
      <c r="F214" s="4" t="s">
        <v>115</v>
      </c>
      <c r="G214" s="4" t="s">
        <v>1949</v>
      </c>
      <c r="H214" s="4" t="s">
        <v>1519</v>
      </c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</row>
    <row r="215" spans="1:55" ht="12.75" customHeight="1">
      <c r="A215" s="7">
        <v>196</v>
      </c>
      <c r="B215" s="5" t="s">
        <v>1950</v>
      </c>
      <c r="C215" s="4" t="s">
        <v>1951</v>
      </c>
      <c r="D215" s="20">
        <v>1000</v>
      </c>
      <c r="E215" s="20"/>
      <c r="F215" s="4" t="s">
        <v>31</v>
      </c>
      <c r="G215" s="4" t="s">
        <v>1952</v>
      </c>
      <c r="H215" s="4" t="s">
        <v>35</v>
      </c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</row>
    <row r="216" spans="1:55" ht="12.75" customHeight="1">
      <c r="A216" s="7">
        <v>197</v>
      </c>
      <c r="B216" s="5" t="s">
        <v>1953</v>
      </c>
      <c r="C216" s="4" t="s">
        <v>1954</v>
      </c>
      <c r="D216" s="20">
        <v>500</v>
      </c>
      <c r="E216" s="20"/>
      <c r="F216" s="4" t="s">
        <v>115</v>
      </c>
      <c r="G216" s="4" t="s">
        <v>1955</v>
      </c>
      <c r="H216" s="4" t="s">
        <v>116</v>
      </c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</row>
    <row r="217" spans="1:55" ht="12.75" customHeight="1">
      <c r="A217" s="7">
        <v>198</v>
      </c>
      <c r="B217" s="5" t="s">
        <v>1956</v>
      </c>
      <c r="C217" s="4" t="s">
        <v>1957</v>
      </c>
      <c r="D217" s="20">
        <v>500</v>
      </c>
      <c r="E217" s="20"/>
      <c r="F217" s="4" t="s">
        <v>115</v>
      </c>
      <c r="G217" s="4" t="s">
        <v>1958</v>
      </c>
      <c r="H217" s="4" t="s">
        <v>1519</v>
      </c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</row>
    <row r="218" spans="1:55" ht="12.75" customHeight="1">
      <c r="A218" s="7">
        <v>199</v>
      </c>
      <c r="B218" s="2" t="s">
        <v>1959</v>
      </c>
      <c r="C218" s="22" t="s">
        <v>1960</v>
      </c>
      <c r="D218" s="20"/>
      <c r="E218" s="20">
        <v>500</v>
      </c>
      <c r="F218" s="21" t="s">
        <v>47</v>
      </c>
      <c r="G218" s="4" t="s">
        <v>1961</v>
      </c>
      <c r="H218" s="4" t="s">
        <v>35</v>
      </c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</row>
    <row r="219" spans="1:55" ht="12.75" customHeight="1">
      <c r="A219" s="7">
        <v>200</v>
      </c>
      <c r="B219" s="5" t="s">
        <v>1962</v>
      </c>
      <c r="C219" s="4" t="s">
        <v>1963</v>
      </c>
      <c r="D219" s="20">
        <v>1400</v>
      </c>
      <c r="E219" s="20"/>
      <c r="F219" s="4" t="s">
        <v>371</v>
      </c>
      <c r="G219" s="4" t="s">
        <v>1964</v>
      </c>
      <c r="H219" s="4" t="s">
        <v>116</v>
      </c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</row>
    <row r="220" spans="1:55" ht="12.75" customHeight="1">
      <c r="A220" s="7">
        <v>201</v>
      </c>
      <c r="B220" s="105" t="s">
        <v>1962</v>
      </c>
      <c r="C220" s="4" t="s">
        <v>1963</v>
      </c>
      <c r="D220" s="20">
        <v>5300</v>
      </c>
      <c r="E220" s="20"/>
      <c r="F220" s="4" t="s">
        <v>37</v>
      </c>
      <c r="G220" s="4" t="s">
        <v>1964</v>
      </c>
      <c r="H220" s="4" t="s">
        <v>116</v>
      </c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</row>
    <row r="221" spans="1:55" ht="12.75" customHeight="1">
      <c r="A221" s="7">
        <v>202</v>
      </c>
      <c r="B221" s="5" t="s">
        <v>1965</v>
      </c>
      <c r="C221" s="4" t="s">
        <v>1966</v>
      </c>
      <c r="D221" s="20">
        <v>1000</v>
      </c>
      <c r="E221" s="20"/>
      <c r="F221" s="4" t="s">
        <v>371</v>
      </c>
      <c r="G221" s="4" t="s">
        <v>1967</v>
      </c>
      <c r="H221" s="4" t="s">
        <v>116</v>
      </c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</row>
    <row r="222" spans="1:55" ht="12.75" customHeight="1">
      <c r="A222" s="7">
        <v>203</v>
      </c>
      <c r="B222" s="2" t="s">
        <v>1968</v>
      </c>
      <c r="C222" s="22" t="s">
        <v>1969</v>
      </c>
      <c r="D222" s="20">
        <v>1000</v>
      </c>
      <c r="E222" s="20"/>
      <c r="F222" s="21" t="s">
        <v>31</v>
      </c>
      <c r="G222" s="4" t="s">
        <v>1970</v>
      </c>
      <c r="H222" s="4" t="s">
        <v>35</v>
      </c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</row>
    <row r="223" spans="1:55" ht="12.75" customHeight="1">
      <c r="A223" s="7">
        <v>204</v>
      </c>
      <c r="B223" s="5" t="s">
        <v>1971</v>
      </c>
      <c r="C223" s="4" t="s">
        <v>1972</v>
      </c>
      <c r="D223" s="20">
        <v>1000</v>
      </c>
      <c r="E223" s="20"/>
      <c r="F223" s="4" t="s">
        <v>115</v>
      </c>
      <c r="G223" s="4" t="s">
        <v>1973</v>
      </c>
      <c r="H223" s="4" t="s">
        <v>116</v>
      </c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</row>
    <row r="224" spans="1:55" ht="12.75" customHeight="1">
      <c r="A224" s="7">
        <v>205</v>
      </c>
      <c r="B224" s="5" t="s">
        <v>1974</v>
      </c>
      <c r="C224" s="4" t="s">
        <v>1975</v>
      </c>
      <c r="D224" s="20">
        <v>1000</v>
      </c>
      <c r="E224" s="20"/>
      <c r="F224" s="4" t="s">
        <v>31</v>
      </c>
      <c r="G224" s="4" t="s">
        <v>1976</v>
      </c>
      <c r="H224" s="4" t="s">
        <v>35</v>
      </c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</row>
    <row r="225" spans="1:55" ht="12.75" customHeight="1">
      <c r="A225" s="7">
        <v>206</v>
      </c>
      <c r="B225" s="2" t="s">
        <v>1977</v>
      </c>
      <c r="C225" s="22" t="s">
        <v>1978</v>
      </c>
      <c r="D225" s="20">
        <v>1000</v>
      </c>
      <c r="E225" s="20"/>
      <c r="F225" s="21" t="s">
        <v>31</v>
      </c>
      <c r="G225" s="4" t="s">
        <v>1979</v>
      </c>
      <c r="H225" s="4" t="s">
        <v>35</v>
      </c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</row>
    <row r="226" spans="1:55" ht="12.75" customHeight="1">
      <c r="A226" s="7">
        <v>207</v>
      </c>
      <c r="B226" s="5" t="s">
        <v>1980</v>
      </c>
      <c r="C226" s="4" t="s">
        <v>1981</v>
      </c>
      <c r="D226" s="20">
        <v>1000</v>
      </c>
      <c r="E226" s="20"/>
      <c r="F226" s="4" t="s">
        <v>371</v>
      </c>
      <c r="G226" s="4" t="s">
        <v>1982</v>
      </c>
      <c r="H226" s="4" t="s">
        <v>1519</v>
      </c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</row>
    <row r="227" spans="1:55" ht="12.75" customHeight="1">
      <c r="A227" s="7">
        <v>208</v>
      </c>
      <c r="B227" s="5" t="s">
        <v>1983</v>
      </c>
      <c r="C227" s="4" t="s">
        <v>1984</v>
      </c>
      <c r="D227" s="20">
        <v>1000</v>
      </c>
      <c r="E227" s="20"/>
      <c r="F227" s="4" t="s">
        <v>31</v>
      </c>
      <c r="G227" s="4" t="s">
        <v>1985</v>
      </c>
      <c r="H227" s="4" t="s">
        <v>35</v>
      </c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</row>
    <row r="228" spans="1:55" ht="12.75" customHeight="1">
      <c r="A228" s="7">
        <v>209</v>
      </c>
      <c r="B228" s="5" t="s">
        <v>1986</v>
      </c>
      <c r="C228" s="4" t="s">
        <v>1987</v>
      </c>
      <c r="D228" s="20">
        <v>500</v>
      </c>
      <c r="E228" s="20"/>
      <c r="F228" s="4" t="s">
        <v>115</v>
      </c>
      <c r="G228" s="4" t="s">
        <v>1988</v>
      </c>
      <c r="H228" s="4" t="s">
        <v>1519</v>
      </c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</row>
    <row r="229" spans="1:55" ht="12.75" customHeight="1">
      <c r="A229" s="7">
        <v>210</v>
      </c>
      <c r="B229" s="5" t="s">
        <v>1989</v>
      </c>
      <c r="C229" s="4" t="s">
        <v>1990</v>
      </c>
      <c r="D229" s="20">
        <v>611857.28</v>
      </c>
      <c r="E229" s="20"/>
      <c r="F229" s="4" t="s">
        <v>371</v>
      </c>
      <c r="G229" s="4" t="s">
        <v>1991</v>
      </c>
      <c r="H229" s="4" t="s">
        <v>116</v>
      </c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</row>
    <row r="230" spans="1:55" ht="12.75" customHeight="1">
      <c r="A230" s="7">
        <v>211</v>
      </c>
      <c r="B230" s="5" t="s">
        <v>1989</v>
      </c>
      <c r="C230" s="4" t="s">
        <v>1992</v>
      </c>
      <c r="D230" s="20">
        <v>208681.05</v>
      </c>
      <c r="E230" s="20"/>
      <c r="F230" s="4" t="s">
        <v>371</v>
      </c>
      <c r="G230" s="4" t="s">
        <v>1993</v>
      </c>
      <c r="H230" s="4" t="s">
        <v>116</v>
      </c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</row>
    <row r="231" spans="1:55" ht="12.75" customHeight="1">
      <c r="A231" s="7">
        <v>212</v>
      </c>
      <c r="B231" s="5" t="s">
        <v>1989</v>
      </c>
      <c r="C231" s="4" t="s">
        <v>1994</v>
      </c>
      <c r="D231" s="20">
        <v>246465.92</v>
      </c>
      <c r="E231" s="20"/>
      <c r="F231" s="4" t="s">
        <v>371</v>
      </c>
      <c r="G231" s="4" t="s">
        <v>1995</v>
      </c>
      <c r="H231" s="4" t="s">
        <v>116</v>
      </c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</row>
    <row r="232" spans="1:55" ht="12.75" customHeight="1">
      <c r="A232" s="7">
        <v>213</v>
      </c>
      <c r="B232" s="5" t="s">
        <v>1989</v>
      </c>
      <c r="C232" s="4" t="s">
        <v>1996</v>
      </c>
      <c r="D232" s="20">
        <v>1032804.41</v>
      </c>
      <c r="E232" s="20"/>
      <c r="F232" s="4" t="s">
        <v>371</v>
      </c>
      <c r="G232" s="4" t="s">
        <v>1997</v>
      </c>
      <c r="H232" s="4" t="s">
        <v>116</v>
      </c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</row>
    <row r="233" spans="1:55" ht="12.75" customHeight="1">
      <c r="A233" s="7">
        <v>214</v>
      </c>
      <c r="B233" s="5" t="s">
        <v>1998</v>
      </c>
      <c r="C233" s="4" t="s">
        <v>1999</v>
      </c>
      <c r="D233" s="20">
        <v>500</v>
      </c>
      <c r="E233" s="20"/>
      <c r="F233" s="4" t="s">
        <v>115</v>
      </c>
      <c r="G233" s="4" t="s">
        <v>2000</v>
      </c>
      <c r="H233" s="4" t="s">
        <v>1519</v>
      </c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</row>
    <row r="234" spans="1:55" ht="12.75" customHeight="1">
      <c r="A234" s="7">
        <v>215</v>
      </c>
      <c r="B234" s="5" t="s">
        <v>2001</v>
      </c>
      <c r="C234" s="4" t="s">
        <v>2002</v>
      </c>
      <c r="D234" s="20">
        <v>3186.92</v>
      </c>
      <c r="E234" s="20"/>
      <c r="F234" s="4" t="s">
        <v>371</v>
      </c>
      <c r="G234" s="4" t="s">
        <v>2003</v>
      </c>
      <c r="H234" s="4" t="s">
        <v>116</v>
      </c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</row>
    <row r="235" spans="1:55" ht="12.75" customHeight="1">
      <c r="A235" s="7">
        <v>216</v>
      </c>
      <c r="B235" s="5" t="s">
        <v>2001</v>
      </c>
      <c r="C235" s="4" t="s">
        <v>2004</v>
      </c>
      <c r="D235" s="20">
        <v>1137.75</v>
      </c>
      <c r="E235" s="20"/>
      <c r="F235" s="4" t="s">
        <v>371</v>
      </c>
      <c r="G235" s="4" t="s">
        <v>2005</v>
      </c>
      <c r="H235" s="4" t="s">
        <v>116</v>
      </c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</row>
    <row r="236" spans="1:55" ht="12.75" customHeight="1">
      <c r="A236" s="7">
        <v>217</v>
      </c>
      <c r="B236" s="5" t="s">
        <v>2006</v>
      </c>
      <c r="C236" s="4" t="s">
        <v>2007</v>
      </c>
      <c r="D236" s="20">
        <v>2650.65</v>
      </c>
      <c r="E236" s="20">
        <v>2750.1</v>
      </c>
      <c r="F236" s="4" t="s">
        <v>118</v>
      </c>
      <c r="G236" s="4" t="s">
        <v>2008</v>
      </c>
      <c r="H236" s="4" t="s">
        <v>116</v>
      </c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</row>
    <row r="237" spans="1:55" ht="12.75" customHeight="1">
      <c r="A237" s="7">
        <v>218</v>
      </c>
      <c r="B237" s="5" t="s">
        <v>2006</v>
      </c>
      <c r="C237" s="4" t="s">
        <v>2009</v>
      </c>
      <c r="D237" s="20">
        <v>21216.94</v>
      </c>
      <c r="E237" s="20"/>
      <c r="F237" s="4" t="s">
        <v>371</v>
      </c>
      <c r="G237" s="4" t="s">
        <v>2010</v>
      </c>
      <c r="H237" s="4" t="s">
        <v>116</v>
      </c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</row>
    <row r="238" spans="1:55" ht="12.75" customHeight="1">
      <c r="A238" s="7">
        <v>219</v>
      </c>
      <c r="B238" s="5" t="s">
        <v>2011</v>
      </c>
      <c r="C238" s="4" t="s">
        <v>2012</v>
      </c>
      <c r="D238" s="20">
        <v>121998.32</v>
      </c>
      <c r="E238" s="20"/>
      <c r="F238" s="4" t="s">
        <v>117</v>
      </c>
      <c r="G238" s="4" t="s">
        <v>2013</v>
      </c>
      <c r="H238" s="4" t="s">
        <v>116</v>
      </c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</row>
    <row r="239" spans="1:55" ht="12.75" customHeight="1">
      <c r="A239" s="7">
        <v>220</v>
      </c>
      <c r="B239" s="5" t="s">
        <v>2014</v>
      </c>
      <c r="C239" s="4" t="s">
        <v>2015</v>
      </c>
      <c r="D239" s="20">
        <v>12315.85</v>
      </c>
      <c r="E239" s="20"/>
      <c r="F239" s="4" t="s">
        <v>371</v>
      </c>
      <c r="G239" s="4" t="s">
        <v>2016</v>
      </c>
      <c r="H239" s="4" t="s">
        <v>35</v>
      </c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</row>
    <row r="240" spans="1:55" ht="12.75" customHeight="1">
      <c r="A240" s="7">
        <v>221</v>
      </c>
      <c r="B240" s="5" t="s">
        <v>2017</v>
      </c>
      <c r="C240" s="4" t="s">
        <v>2018</v>
      </c>
      <c r="D240" s="20">
        <v>1665781.9</v>
      </c>
      <c r="E240" s="20"/>
      <c r="F240" s="4" t="s">
        <v>371</v>
      </c>
      <c r="G240" s="4" t="s">
        <v>2019</v>
      </c>
      <c r="H240" s="4" t="s">
        <v>35</v>
      </c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</row>
    <row r="241" spans="1:55" ht="12.75" customHeight="1">
      <c r="A241" s="7">
        <v>222</v>
      </c>
      <c r="B241" s="5" t="s">
        <v>2020</v>
      </c>
      <c r="C241" s="4" t="s">
        <v>2021</v>
      </c>
      <c r="D241" s="20">
        <v>500</v>
      </c>
      <c r="E241" s="20"/>
      <c r="F241" s="4" t="s">
        <v>115</v>
      </c>
      <c r="G241" s="4" t="s">
        <v>2022</v>
      </c>
      <c r="H241" s="4" t="s">
        <v>1519</v>
      </c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</row>
    <row r="242" spans="1:55" ht="12.75" customHeight="1">
      <c r="A242" s="7">
        <v>223</v>
      </c>
      <c r="B242" s="5" t="s">
        <v>2023</v>
      </c>
      <c r="C242" s="4" t="s">
        <v>658</v>
      </c>
      <c r="D242" s="20">
        <v>530</v>
      </c>
      <c r="E242" s="20"/>
      <c r="F242" s="4" t="s">
        <v>31</v>
      </c>
      <c r="G242" s="4" t="s">
        <v>659</v>
      </c>
      <c r="H242" s="4" t="s">
        <v>35</v>
      </c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</row>
    <row r="243" spans="1:55" ht="12.75" customHeight="1">
      <c r="A243" s="7">
        <v>224</v>
      </c>
      <c r="B243" s="105" t="s">
        <v>2024</v>
      </c>
      <c r="C243" s="4" t="s">
        <v>2025</v>
      </c>
      <c r="D243" s="20">
        <v>1000</v>
      </c>
      <c r="E243" s="20"/>
      <c r="F243" s="21" t="s">
        <v>31</v>
      </c>
      <c r="G243" s="4" t="s">
        <v>2026</v>
      </c>
      <c r="H243" s="4" t="s">
        <v>35</v>
      </c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</row>
    <row r="244" spans="1:55" ht="12.75" customHeight="1">
      <c r="A244" s="7">
        <v>225</v>
      </c>
      <c r="B244" s="5" t="s">
        <v>2027</v>
      </c>
      <c r="C244" s="4" t="s">
        <v>2028</v>
      </c>
      <c r="D244" s="20">
        <v>1000</v>
      </c>
      <c r="E244" s="20"/>
      <c r="F244" s="4" t="s">
        <v>371</v>
      </c>
      <c r="G244" s="4" t="s">
        <v>2029</v>
      </c>
      <c r="H244" s="4" t="s">
        <v>116</v>
      </c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</row>
    <row r="245" spans="1:55" ht="26.25" customHeight="1">
      <c r="A245" s="29" t="s">
        <v>112</v>
      </c>
      <c r="B245" s="29" t="s">
        <v>113</v>
      </c>
      <c r="C245" s="30" t="s">
        <v>17</v>
      </c>
      <c r="D245" s="30" t="s">
        <v>56</v>
      </c>
      <c r="E245" s="28" t="s">
        <v>106</v>
      </c>
      <c r="F245" s="28" t="s">
        <v>114</v>
      </c>
      <c r="G245" s="29" t="s">
        <v>107</v>
      </c>
      <c r="H245" s="454" t="s">
        <v>108</v>
      </c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</row>
    <row r="246" spans="1:55" ht="12.75" customHeight="1">
      <c r="A246" s="7">
        <v>226</v>
      </c>
      <c r="B246" s="5" t="s">
        <v>2027</v>
      </c>
      <c r="C246" s="4" t="s">
        <v>2028</v>
      </c>
      <c r="D246" s="20">
        <v>1000</v>
      </c>
      <c r="E246" s="20"/>
      <c r="F246" s="4" t="s">
        <v>115</v>
      </c>
      <c r="G246" s="4" t="s">
        <v>2030</v>
      </c>
      <c r="H246" s="4" t="s">
        <v>116</v>
      </c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</row>
    <row r="247" spans="1:55" ht="12.75" customHeight="1">
      <c r="A247" s="7">
        <v>227</v>
      </c>
      <c r="B247" s="5" t="s">
        <v>2031</v>
      </c>
      <c r="C247" s="4" t="s">
        <v>2032</v>
      </c>
      <c r="D247" s="20">
        <v>1000</v>
      </c>
      <c r="E247" s="20"/>
      <c r="F247" s="4" t="s">
        <v>31</v>
      </c>
      <c r="G247" s="4" t="s">
        <v>2033</v>
      </c>
      <c r="H247" s="4" t="s">
        <v>35</v>
      </c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</row>
    <row r="248" spans="1:55" ht="12.75" customHeight="1">
      <c r="A248" s="7">
        <v>228</v>
      </c>
      <c r="B248" s="5" t="s">
        <v>2034</v>
      </c>
      <c r="C248" s="4" t="s">
        <v>2035</v>
      </c>
      <c r="D248" s="20">
        <v>2735</v>
      </c>
      <c r="E248" s="20"/>
      <c r="F248" s="4" t="s">
        <v>371</v>
      </c>
      <c r="G248" s="4" t="s">
        <v>2036</v>
      </c>
      <c r="H248" s="4" t="s">
        <v>116</v>
      </c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</row>
    <row r="249" spans="1:55" ht="12.75" customHeight="1">
      <c r="A249" s="7">
        <v>229</v>
      </c>
      <c r="B249" s="5" t="s">
        <v>2037</v>
      </c>
      <c r="C249" s="4" t="s">
        <v>2038</v>
      </c>
      <c r="D249" s="20">
        <v>1000</v>
      </c>
      <c r="E249" s="20"/>
      <c r="F249" s="4" t="s">
        <v>371</v>
      </c>
      <c r="G249" s="4" t="s">
        <v>2039</v>
      </c>
      <c r="H249" s="4" t="s">
        <v>116</v>
      </c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</row>
    <row r="250" spans="1:55" ht="12.75" customHeight="1">
      <c r="A250" s="7">
        <v>230</v>
      </c>
      <c r="B250" s="5" t="s">
        <v>2040</v>
      </c>
      <c r="C250" s="4" t="s">
        <v>1053</v>
      </c>
      <c r="D250" s="20">
        <v>1677.31</v>
      </c>
      <c r="E250" s="20"/>
      <c r="F250" s="4" t="s">
        <v>371</v>
      </c>
      <c r="G250" s="4" t="s">
        <v>2041</v>
      </c>
      <c r="H250" s="4" t="s">
        <v>116</v>
      </c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</row>
    <row r="251" spans="1:55" ht="12.75" customHeight="1">
      <c r="A251" s="7">
        <v>231</v>
      </c>
      <c r="B251" s="5" t="s">
        <v>2042</v>
      </c>
      <c r="C251" s="4" t="s">
        <v>1315</v>
      </c>
      <c r="D251" s="20"/>
      <c r="E251" s="20">
        <v>7233.34</v>
      </c>
      <c r="F251" s="4" t="s">
        <v>315</v>
      </c>
      <c r="G251" s="4" t="s">
        <v>2043</v>
      </c>
      <c r="H251" s="4" t="s">
        <v>116</v>
      </c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</row>
    <row r="252" spans="1:55" ht="12.75" customHeight="1">
      <c r="A252" s="7">
        <v>232</v>
      </c>
      <c r="B252" s="5" t="s">
        <v>2044</v>
      </c>
      <c r="C252" s="4" t="s">
        <v>2045</v>
      </c>
      <c r="D252" s="20">
        <v>1000</v>
      </c>
      <c r="E252" s="20"/>
      <c r="F252" s="4" t="s">
        <v>371</v>
      </c>
      <c r="G252" s="4" t="s">
        <v>2046</v>
      </c>
      <c r="H252" s="4" t="s">
        <v>1519</v>
      </c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</row>
    <row r="253" spans="1:55" ht="12.75" customHeight="1">
      <c r="A253" s="7">
        <v>233</v>
      </c>
      <c r="B253" s="5" t="s">
        <v>2047</v>
      </c>
      <c r="C253" s="4" t="s">
        <v>2048</v>
      </c>
      <c r="D253" s="20">
        <v>2100</v>
      </c>
      <c r="E253" s="20"/>
      <c r="F253" s="4" t="s">
        <v>115</v>
      </c>
      <c r="G253" s="4" t="s">
        <v>2049</v>
      </c>
      <c r="H253" s="4" t="s">
        <v>1519</v>
      </c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</row>
    <row r="254" spans="1:55" ht="12.75" customHeight="1">
      <c r="A254" s="7">
        <v>234</v>
      </c>
      <c r="B254" s="5" t="s">
        <v>2050</v>
      </c>
      <c r="C254" s="4" t="s">
        <v>2051</v>
      </c>
      <c r="D254" s="20">
        <v>1000</v>
      </c>
      <c r="E254" s="20"/>
      <c r="F254" s="4" t="s">
        <v>371</v>
      </c>
      <c r="G254" s="4" t="s">
        <v>2052</v>
      </c>
      <c r="H254" s="4" t="s">
        <v>1519</v>
      </c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</row>
    <row r="255" spans="1:55" ht="12.75" customHeight="1">
      <c r="A255" s="7">
        <v>235</v>
      </c>
      <c r="B255" s="5" t="s">
        <v>2053</v>
      </c>
      <c r="C255" s="20" t="s">
        <v>2054</v>
      </c>
      <c r="D255" s="20">
        <v>1000</v>
      </c>
      <c r="E255" s="20"/>
      <c r="F255" s="4" t="s">
        <v>31</v>
      </c>
      <c r="G255" s="4" t="s">
        <v>2055</v>
      </c>
      <c r="H255" s="4" t="s">
        <v>35</v>
      </c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</row>
    <row r="256" spans="1:55" ht="12.75" customHeight="1">
      <c r="A256" s="7">
        <v>236</v>
      </c>
      <c r="B256" s="5" t="s">
        <v>2056</v>
      </c>
      <c r="C256" s="4" t="s">
        <v>2038</v>
      </c>
      <c r="D256" s="113">
        <v>1000</v>
      </c>
      <c r="E256" s="20"/>
      <c r="F256" s="4" t="s">
        <v>115</v>
      </c>
      <c r="G256" s="4" t="s">
        <v>2057</v>
      </c>
      <c r="H256" s="4" t="s">
        <v>1519</v>
      </c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</row>
    <row r="257" spans="1:55" ht="12.75" customHeight="1">
      <c r="A257" s="7">
        <v>237</v>
      </c>
      <c r="B257" s="5" t="s">
        <v>2058</v>
      </c>
      <c r="C257" s="4" t="s">
        <v>2059</v>
      </c>
      <c r="D257" s="20">
        <v>1000</v>
      </c>
      <c r="E257" s="20"/>
      <c r="F257" s="4" t="s">
        <v>371</v>
      </c>
      <c r="G257" s="4" t="s">
        <v>2060</v>
      </c>
      <c r="H257" s="4" t="s">
        <v>1519</v>
      </c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</row>
    <row r="258" spans="1:55" ht="12.75" customHeight="1">
      <c r="A258" s="7">
        <v>238</v>
      </c>
      <c r="B258" s="5" t="s">
        <v>2061</v>
      </c>
      <c r="C258" s="4" t="s">
        <v>2062</v>
      </c>
      <c r="D258" s="20">
        <v>25105.14</v>
      </c>
      <c r="E258" s="20">
        <v>580</v>
      </c>
      <c r="F258" s="4" t="s">
        <v>77</v>
      </c>
      <c r="G258" s="4" t="s">
        <v>2063</v>
      </c>
      <c r="H258" s="4" t="s">
        <v>35</v>
      </c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</row>
    <row r="259" spans="1:55" ht="12.75" customHeight="1">
      <c r="A259" s="7">
        <v>239</v>
      </c>
      <c r="B259" s="2" t="s">
        <v>2064</v>
      </c>
      <c r="C259" s="22" t="s">
        <v>2065</v>
      </c>
      <c r="D259" s="20">
        <v>1000</v>
      </c>
      <c r="E259" s="20"/>
      <c r="F259" s="21" t="s">
        <v>31</v>
      </c>
      <c r="G259" s="4" t="s">
        <v>2066</v>
      </c>
      <c r="H259" s="4" t="s">
        <v>35</v>
      </c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</row>
    <row r="260" spans="1:55" ht="12.75" customHeight="1">
      <c r="A260" s="7">
        <v>240</v>
      </c>
      <c r="B260" s="105" t="s">
        <v>2067</v>
      </c>
      <c r="C260" s="22" t="s">
        <v>2068</v>
      </c>
      <c r="D260" s="20">
        <v>1000</v>
      </c>
      <c r="E260" s="20"/>
      <c r="F260" s="21" t="s">
        <v>31</v>
      </c>
      <c r="G260" s="4" t="s">
        <v>2069</v>
      </c>
      <c r="H260" s="4" t="s">
        <v>35</v>
      </c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</row>
    <row r="261" spans="1:55" ht="12.75" customHeight="1">
      <c r="A261" s="7">
        <v>241</v>
      </c>
      <c r="B261" s="5" t="s">
        <v>2070</v>
      </c>
      <c r="C261" s="4" t="s">
        <v>2071</v>
      </c>
      <c r="D261" s="20">
        <v>1000</v>
      </c>
      <c r="E261" s="20"/>
      <c r="F261" s="4" t="s">
        <v>115</v>
      </c>
      <c r="G261" s="4" t="s">
        <v>2072</v>
      </c>
      <c r="H261" s="4" t="s">
        <v>116</v>
      </c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</row>
    <row r="262" spans="1:55" ht="12.75" customHeight="1">
      <c r="A262" s="7">
        <v>242</v>
      </c>
      <c r="B262" s="5" t="s">
        <v>2073</v>
      </c>
      <c r="C262" s="4" t="s">
        <v>2074</v>
      </c>
      <c r="D262" s="20">
        <v>500</v>
      </c>
      <c r="E262" s="20"/>
      <c r="F262" s="4" t="s">
        <v>45</v>
      </c>
      <c r="G262" s="4" t="s">
        <v>2075</v>
      </c>
      <c r="H262" s="4" t="s">
        <v>35</v>
      </c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</row>
    <row r="263" spans="1:55" ht="12.75" customHeight="1">
      <c r="A263" s="7">
        <v>243</v>
      </c>
      <c r="B263" s="2" t="s">
        <v>2076</v>
      </c>
      <c r="C263" s="22" t="s">
        <v>2077</v>
      </c>
      <c r="D263" s="20">
        <v>480.44</v>
      </c>
      <c r="E263" s="20"/>
      <c r="F263" s="21" t="s">
        <v>31</v>
      </c>
      <c r="G263" s="4" t="s">
        <v>2078</v>
      </c>
      <c r="H263" s="4" t="s">
        <v>35</v>
      </c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</row>
    <row r="264" spans="1:55" ht="12.75" customHeight="1">
      <c r="A264" s="7">
        <v>244</v>
      </c>
      <c r="B264" s="5" t="s">
        <v>2079</v>
      </c>
      <c r="C264" s="4" t="s">
        <v>2080</v>
      </c>
      <c r="D264" s="20">
        <v>1000</v>
      </c>
      <c r="E264" s="20"/>
      <c r="F264" s="4" t="s">
        <v>371</v>
      </c>
      <c r="G264" s="4" t="s">
        <v>2081</v>
      </c>
      <c r="H264" s="4" t="s">
        <v>1519</v>
      </c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</row>
    <row r="265" spans="1:55" ht="12.75" customHeight="1">
      <c r="A265" s="7">
        <v>245</v>
      </c>
      <c r="B265" s="105" t="s">
        <v>2082</v>
      </c>
      <c r="C265" s="4" t="s">
        <v>2083</v>
      </c>
      <c r="D265" s="20">
        <v>1000</v>
      </c>
      <c r="E265" s="20"/>
      <c r="F265" s="4" t="s">
        <v>31</v>
      </c>
      <c r="G265" s="4" t="s">
        <v>2084</v>
      </c>
      <c r="H265" s="4" t="s">
        <v>35</v>
      </c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</row>
    <row r="266" spans="1:55" ht="12.75" customHeight="1">
      <c r="A266" s="7">
        <v>246</v>
      </c>
      <c r="B266" s="105" t="s">
        <v>2085</v>
      </c>
      <c r="C266" s="4" t="s">
        <v>2086</v>
      </c>
      <c r="D266" s="20">
        <v>1000</v>
      </c>
      <c r="E266" s="20"/>
      <c r="F266" s="21" t="s">
        <v>31</v>
      </c>
      <c r="G266" s="4" t="s">
        <v>2087</v>
      </c>
      <c r="H266" s="4" t="s">
        <v>35</v>
      </c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</row>
    <row r="267" spans="1:55" ht="12.75" customHeight="1">
      <c r="A267" s="7">
        <v>247</v>
      </c>
      <c r="B267" s="5" t="s">
        <v>2088</v>
      </c>
      <c r="C267" s="4" t="s">
        <v>2089</v>
      </c>
      <c r="D267" s="20">
        <v>462.72</v>
      </c>
      <c r="E267" s="20"/>
      <c r="F267" s="4" t="s">
        <v>115</v>
      </c>
      <c r="G267" s="4" t="s">
        <v>2090</v>
      </c>
      <c r="H267" s="4" t="s">
        <v>116</v>
      </c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</row>
    <row r="268" spans="1:55" ht="12.75" customHeight="1">
      <c r="A268" s="7">
        <v>248</v>
      </c>
      <c r="B268" s="5" t="s">
        <v>2091</v>
      </c>
      <c r="C268" s="4" t="s">
        <v>2092</v>
      </c>
      <c r="D268" s="20">
        <v>500</v>
      </c>
      <c r="E268" s="20"/>
      <c r="F268" s="4" t="s">
        <v>115</v>
      </c>
      <c r="G268" s="4" t="s">
        <v>2093</v>
      </c>
      <c r="H268" s="4" t="s">
        <v>1519</v>
      </c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</row>
    <row r="269" spans="1:55" ht="12.75" customHeight="1">
      <c r="A269" s="7">
        <v>249</v>
      </c>
      <c r="B269" s="2" t="s">
        <v>2094</v>
      </c>
      <c r="C269" s="22" t="s">
        <v>2095</v>
      </c>
      <c r="D269" s="20">
        <v>76903.94</v>
      </c>
      <c r="E269" s="20"/>
      <c r="F269" s="21" t="s">
        <v>45</v>
      </c>
      <c r="G269" s="4" t="s">
        <v>2096</v>
      </c>
      <c r="H269" s="4" t="s">
        <v>35</v>
      </c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</row>
    <row r="270" spans="1:55" ht="12.75" customHeight="1">
      <c r="A270" s="7">
        <v>250</v>
      </c>
      <c r="B270" s="5" t="s">
        <v>2097</v>
      </c>
      <c r="C270" s="4" t="s">
        <v>2098</v>
      </c>
      <c r="D270" s="20">
        <v>300</v>
      </c>
      <c r="E270" s="20"/>
      <c r="F270" s="4" t="s">
        <v>371</v>
      </c>
      <c r="G270" s="4" t="s">
        <v>2099</v>
      </c>
      <c r="H270" s="4" t="s">
        <v>116</v>
      </c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</row>
    <row r="271" spans="1:55" ht="12.75" customHeight="1">
      <c r="A271" s="7">
        <v>251</v>
      </c>
      <c r="B271" s="105" t="s">
        <v>2100</v>
      </c>
      <c r="C271" s="4" t="s">
        <v>2098</v>
      </c>
      <c r="D271" s="20">
        <v>300</v>
      </c>
      <c r="E271" s="20"/>
      <c r="F271" s="4" t="s">
        <v>115</v>
      </c>
      <c r="G271" s="4" t="s">
        <v>2099</v>
      </c>
      <c r="H271" s="4" t="s">
        <v>116</v>
      </c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</row>
    <row r="272" spans="1:55" ht="12.75" customHeight="1">
      <c r="A272" s="7">
        <v>252</v>
      </c>
      <c r="B272" s="5" t="s">
        <v>2100</v>
      </c>
      <c r="C272" s="4" t="s">
        <v>2101</v>
      </c>
      <c r="D272" s="20">
        <v>1800</v>
      </c>
      <c r="E272" s="20"/>
      <c r="F272" s="4" t="s">
        <v>371</v>
      </c>
      <c r="G272" s="4" t="s">
        <v>2102</v>
      </c>
      <c r="H272" s="4" t="s">
        <v>116</v>
      </c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</row>
    <row r="273" spans="1:55" ht="12.75" customHeight="1">
      <c r="A273" s="7">
        <v>253</v>
      </c>
      <c r="B273" s="5" t="s">
        <v>2103</v>
      </c>
      <c r="C273" s="4" t="s">
        <v>2104</v>
      </c>
      <c r="D273" s="20">
        <v>273.22</v>
      </c>
      <c r="E273" s="20"/>
      <c r="F273" s="4" t="s">
        <v>371</v>
      </c>
      <c r="G273" s="4" t="s">
        <v>2105</v>
      </c>
      <c r="H273" s="4" t="s">
        <v>116</v>
      </c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</row>
    <row r="274" spans="1:55" ht="12.75" customHeight="1">
      <c r="A274" s="7">
        <v>254</v>
      </c>
      <c r="B274" s="5" t="s">
        <v>2106</v>
      </c>
      <c r="C274" s="4" t="s">
        <v>2107</v>
      </c>
      <c r="D274" s="20">
        <v>500</v>
      </c>
      <c r="E274" s="20"/>
      <c r="F274" s="4" t="s">
        <v>115</v>
      </c>
      <c r="G274" s="4" t="s">
        <v>2108</v>
      </c>
      <c r="H274" s="4" t="s">
        <v>1519</v>
      </c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</row>
    <row r="275" spans="1:55" ht="12.75" customHeight="1">
      <c r="A275" s="7">
        <v>255</v>
      </c>
      <c r="B275" s="5" t="s">
        <v>668</v>
      </c>
      <c r="C275" s="4" t="s">
        <v>669</v>
      </c>
      <c r="D275" s="20">
        <v>1347.69</v>
      </c>
      <c r="E275" s="20"/>
      <c r="F275" s="4" t="s">
        <v>31</v>
      </c>
      <c r="G275" s="4" t="s">
        <v>670</v>
      </c>
      <c r="H275" s="4" t="s">
        <v>35</v>
      </c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</row>
    <row r="276" spans="1:55" ht="12.75" customHeight="1">
      <c r="A276" s="7">
        <v>256</v>
      </c>
      <c r="B276" s="105" t="s">
        <v>2109</v>
      </c>
      <c r="C276" s="4" t="s">
        <v>2110</v>
      </c>
      <c r="D276" s="20"/>
      <c r="E276" s="20">
        <v>78929.88</v>
      </c>
      <c r="F276" s="4" t="s">
        <v>315</v>
      </c>
      <c r="G276" s="4" t="s">
        <v>2111</v>
      </c>
      <c r="H276" s="4" t="s">
        <v>116</v>
      </c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</row>
    <row r="277" spans="1:55" ht="12.75" customHeight="1">
      <c r="A277" s="7">
        <v>257</v>
      </c>
      <c r="B277" s="105" t="s">
        <v>2112</v>
      </c>
      <c r="C277" s="22" t="s">
        <v>2113</v>
      </c>
      <c r="D277" s="20">
        <v>1000</v>
      </c>
      <c r="E277" s="20"/>
      <c r="F277" s="21" t="s">
        <v>31</v>
      </c>
      <c r="G277" s="4" t="s">
        <v>2114</v>
      </c>
      <c r="H277" s="4" t="s">
        <v>35</v>
      </c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</row>
    <row r="278" spans="1:55" ht="12.75" customHeight="1">
      <c r="A278" s="7">
        <v>258</v>
      </c>
      <c r="B278" s="105" t="s">
        <v>2115</v>
      </c>
      <c r="C278" s="22" t="s">
        <v>2116</v>
      </c>
      <c r="D278" s="20">
        <v>1000</v>
      </c>
      <c r="E278" s="20"/>
      <c r="F278" s="21" t="s">
        <v>31</v>
      </c>
      <c r="G278" s="4" t="s">
        <v>2117</v>
      </c>
      <c r="H278" s="4" t="s">
        <v>35</v>
      </c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</row>
    <row r="279" spans="1:55" ht="12.75" customHeight="1">
      <c r="A279" s="7">
        <v>259</v>
      </c>
      <c r="B279" s="5" t="s">
        <v>2118</v>
      </c>
      <c r="C279" s="4" t="s">
        <v>169</v>
      </c>
      <c r="D279" s="20">
        <v>1037.62</v>
      </c>
      <c r="E279" s="20"/>
      <c r="F279" s="4" t="s">
        <v>45</v>
      </c>
      <c r="G279" s="4" t="s">
        <v>170</v>
      </c>
      <c r="H279" s="4" t="s">
        <v>35</v>
      </c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</row>
    <row r="280" spans="1:55" ht="33" customHeight="1">
      <c r="A280" s="29" t="s">
        <v>112</v>
      </c>
      <c r="B280" s="29" t="s">
        <v>113</v>
      </c>
      <c r="C280" s="30" t="s">
        <v>17</v>
      </c>
      <c r="D280" s="30" t="s">
        <v>56</v>
      </c>
      <c r="E280" s="28" t="s">
        <v>106</v>
      </c>
      <c r="F280" s="28" t="s">
        <v>114</v>
      </c>
      <c r="G280" s="29" t="s">
        <v>107</v>
      </c>
      <c r="H280" s="454" t="s">
        <v>108</v>
      </c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</row>
    <row r="281" spans="1:55" ht="12.75" customHeight="1">
      <c r="A281" s="7">
        <v>260</v>
      </c>
      <c r="B281" s="5" t="s">
        <v>2118</v>
      </c>
      <c r="C281" s="4" t="s">
        <v>167</v>
      </c>
      <c r="D281" s="20">
        <v>854.09</v>
      </c>
      <c r="E281" s="20"/>
      <c r="F281" s="4" t="s">
        <v>45</v>
      </c>
      <c r="G281" s="4" t="s">
        <v>168</v>
      </c>
      <c r="H281" s="4" t="s">
        <v>35</v>
      </c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</row>
    <row r="282" spans="1:55" ht="12.75" customHeight="1">
      <c r="A282" s="7">
        <v>261</v>
      </c>
      <c r="B282" s="5" t="s">
        <v>2119</v>
      </c>
      <c r="C282" s="4" t="s">
        <v>2120</v>
      </c>
      <c r="D282" s="20">
        <v>15275.52</v>
      </c>
      <c r="E282" s="20"/>
      <c r="F282" s="4" t="s">
        <v>371</v>
      </c>
      <c r="G282" s="4" t="s">
        <v>2121</v>
      </c>
      <c r="H282" s="4" t="s">
        <v>116</v>
      </c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</row>
    <row r="283" spans="1:55" ht="12.75" customHeight="1">
      <c r="A283" s="7">
        <v>262</v>
      </c>
      <c r="B283" s="5" t="s">
        <v>2122</v>
      </c>
      <c r="C283" s="4" t="s">
        <v>172</v>
      </c>
      <c r="D283" s="20">
        <v>141.98</v>
      </c>
      <c r="E283" s="20"/>
      <c r="F283" s="4" t="s">
        <v>371</v>
      </c>
      <c r="G283" s="4" t="s">
        <v>173</v>
      </c>
      <c r="H283" s="4" t="s">
        <v>116</v>
      </c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</row>
    <row r="284" spans="1:55" ht="12.75" customHeight="1">
      <c r="A284" s="7">
        <v>263</v>
      </c>
      <c r="B284" s="105" t="s">
        <v>2122</v>
      </c>
      <c r="C284" s="4" t="s">
        <v>172</v>
      </c>
      <c r="D284" s="20">
        <v>141.98</v>
      </c>
      <c r="E284" s="20"/>
      <c r="F284" s="4" t="s">
        <v>115</v>
      </c>
      <c r="G284" s="4" t="s">
        <v>173</v>
      </c>
      <c r="H284" s="4" t="s">
        <v>116</v>
      </c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</row>
    <row r="285" spans="1:55" ht="12.75" customHeight="1">
      <c r="A285" s="7">
        <v>264</v>
      </c>
      <c r="B285" s="5" t="s">
        <v>2123</v>
      </c>
      <c r="C285" s="4" t="s">
        <v>2124</v>
      </c>
      <c r="D285" s="20">
        <v>18875.1</v>
      </c>
      <c r="E285" s="20"/>
      <c r="F285" s="4" t="s">
        <v>371</v>
      </c>
      <c r="G285" s="4" t="s">
        <v>2125</v>
      </c>
      <c r="H285" s="4" t="s">
        <v>35</v>
      </c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</row>
    <row r="286" spans="1:55" ht="12.75" customHeight="1">
      <c r="A286" s="7">
        <v>265</v>
      </c>
      <c r="B286" s="5" t="s">
        <v>2123</v>
      </c>
      <c r="C286" s="4" t="s">
        <v>2124</v>
      </c>
      <c r="D286" s="20"/>
      <c r="E286" s="20">
        <v>18875.1</v>
      </c>
      <c r="F286" s="4" t="s">
        <v>123</v>
      </c>
      <c r="G286" s="4" t="s">
        <v>2125</v>
      </c>
      <c r="H286" s="4" t="s">
        <v>35</v>
      </c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</row>
    <row r="287" spans="1:55" ht="12.75" customHeight="1">
      <c r="A287" s="7">
        <v>266</v>
      </c>
      <c r="B287" s="105" t="s">
        <v>174</v>
      </c>
      <c r="C287" s="4" t="s">
        <v>175</v>
      </c>
      <c r="D287" s="20">
        <v>105904.68</v>
      </c>
      <c r="E287" s="20">
        <v>12529.11</v>
      </c>
      <c r="F287" s="4" t="s">
        <v>118</v>
      </c>
      <c r="G287" s="4" t="s">
        <v>176</v>
      </c>
      <c r="H287" s="4" t="s">
        <v>116</v>
      </c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</row>
    <row r="288" spans="1:55" ht="12.75" customHeight="1">
      <c r="A288" s="7">
        <v>267</v>
      </c>
      <c r="B288" s="5" t="s">
        <v>2126</v>
      </c>
      <c r="C288" s="4" t="s">
        <v>2127</v>
      </c>
      <c r="D288" s="20"/>
      <c r="E288" s="20">
        <v>20686.91</v>
      </c>
      <c r="F288" s="4" t="s">
        <v>33</v>
      </c>
      <c r="G288" s="4" t="s">
        <v>2128</v>
      </c>
      <c r="H288" s="4" t="s">
        <v>116</v>
      </c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</row>
    <row r="289" spans="1:55" ht="12.75" customHeight="1">
      <c r="A289" s="7">
        <v>268</v>
      </c>
      <c r="B289" s="5" t="s">
        <v>2129</v>
      </c>
      <c r="C289" s="4" t="s">
        <v>2130</v>
      </c>
      <c r="D289" s="20">
        <v>2100</v>
      </c>
      <c r="E289" s="20"/>
      <c r="F289" s="4" t="s">
        <v>371</v>
      </c>
      <c r="G289" s="4" t="s">
        <v>2131</v>
      </c>
      <c r="H289" s="4" t="s">
        <v>1519</v>
      </c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</row>
    <row r="290" spans="1:55" ht="12.75" customHeight="1">
      <c r="A290" s="7">
        <v>269</v>
      </c>
      <c r="B290" s="5" t="s">
        <v>2132</v>
      </c>
      <c r="C290" s="4" t="s">
        <v>2133</v>
      </c>
      <c r="D290" s="20">
        <v>1000</v>
      </c>
      <c r="E290" s="20"/>
      <c r="F290" s="4" t="s">
        <v>31</v>
      </c>
      <c r="G290" s="4" t="s">
        <v>2134</v>
      </c>
      <c r="H290" s="4" t="s">
        <v>35</v>
      </c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</row>
    <row r="291" spans="1:55" ht="12.75" customHeight="1">
      <c r="A291" s="7">
        <v>270</v>
      </c>
      <c r="B291" s="5" t="s">
        <v>2132</v>
      </c>
      <c r="C291" s="4" t="s">
        <v>2135</v>
      </c>
      <c r="D291" s="20">
        <v>1000</v>
      </c>
      <c r="E291" s="20"/>
      <c r="F291" s="4" t="s">
        <v>371</v>
      </c>
      <c r="G291" s="4" t="s">
        <v>2136</v>
      </c>
      <c r="H291" s="4" t="s">
        <v>116</v>
      </c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</row>
    <row r="292" spans="1:55" ht="12.75" customHeight="1">
      <c r="A292" s="7">
        <v>271</v>
      </c>
      <c r="B292" s="5" t="s">
        <v>177</v>
      </c>
      <c r="C292" s="4" t="s">
        <v>180</v>
      </c>
      <c r="D292" s="20">
        <v>6471.07</v>
      </c>
      <c r="E292" s="20"/>
      <c r="F292" s="4" t="s">
        <v>115</v>
      </c>
      <c r="G292" s="4" t="s">
        <v>674</v>
      </c>
      <c r="H292" s="4" t="s">
        <v>116</v>
      </c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</row>
    <row r="293" spans="1:55" ht="12.75" customHeight="1">
      <c r="A293" s="7">
        <v>272</v>
      </c>
      <c r="B293" s="5" t="s">
        <v>177</v>
      </c>
      <c r="C293" s="4" t="s">
        <v>675</v>
      </c>
      <c r="D293" s="20">
        <v>2160.89</v>
      </c>
      <c r="E293" s="20"/>
      <c r="F293" s="4" t="s">
        <v>115</v>
      </c>
      <c r="G293" s="4" t="s">
        <v>676</v>
      </c>
      <c r="H293" s="4" t="s">
        <v>116</v>
      </c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</row>
    <row r="294" spans="1:55" ht="12.75" customHeight="1">
      <c r="A294" s="7">
        <v>273</v>
      </c>
      <c r="B294" s="5" t="s">
        <v>177</v>
      </c>
      <c r="C294" s="4" t="s">
        <v>178</v>
      </c>
      <c r="D294" s="20">
        <v>11332.9</v>
      </c>
      <c r="E294" s="20"/>
      <c r="F294" s="4" t="s">
        <v>115</v>
      </c>
      <c r="G294" s="4" t="s">
        <v>179</v>
      </c>
      <c r="H294" s="4" t="s">
        <v>116</v>
      </c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</row>
    <row r="295" spans="1:55" ht="12.75" customHeight="1">
      <c r="A295" s="7">
        <v>274</v>
      </c>
      <c r="B295" s="5" t="s">
        <v>177</v>
      </c>
      <c r="C295" s="4" t="s">
        <v>679</v>
      </c>
      <c r="D295" s="20">
        <v>9949.06</v>
      </c>
      <c r="E295" s="20"/>
      <c r="F295" s="4" t="s">
        <v>371</v>
      </c>
      <c r="G295" s="4" t="s">
        <v>680</v>
      </c>
      <c r="H295" s="4" t="s">
        <v>116</v>
      </c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</row>
    <row r="296" spans="1:55" ht="12.75" customHeight="1">
      <c r="A296" s="7">
        <v>275</v>
      </c>
      <c r="B296" s="5" t="s">
        <v>177</v>
      </c>
      <c r="C296" s="4" t="s">
        <v>681</v>
      </c>
      <c r="D296" s="20">
        <v>4784.03</v>
      </c>
      <c r="E296" s="20"/>
      <c r="F296" s="4" t="s">
        <v>371</v>
      </c>
      <c r="G296" s="4" t="s">
        <v>682</v>
      </c>
      <c r="H296" s="4" t="s">
        <v>116</v>
      </c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</row>
    <row r="297" spans="1:55" ht="12.75" customHeight="1">
      <c r="A297" s="7">
        <v>276</v>
      </c>
      <c r="B297" s="5" t="s">
        <v>177</v>
      </c>
      <c r="C297" s="4" t="s">
        <v>677</v>
      </c>
      <c r="D297" s="20">
        <v>23014.6</v>
      </c>
      <c r="E297" s="20"/>
      <c r="F297" s="4" t="s">
        <v>371</v>
      </c>
      <c r="G297" s="4" t="s">
        <v>678</v>
      </c>
      <c r="H297" s="4" t="s">
        <v>116</v>
      </c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</row>
    <row r="298" spans="1:55" ht="12.75" customHeight="1">
      <c r="A298" s="7">
        <v>277</v>
      </c>
      <c r="B298" s="5" t="s">
        <v>177</v>
      </c>
      <c r="C298" s="4" t="s">
        <v>677</v>
      </c>
      <c r="D298" s="20">
        <v>32603.2</v>
      </c>
      <c r="E298" s="20"/>
      <c r="F298" s="4" t="s">
        <v>37</v>
      </c>
      <c r="G298" s="4" t="s">
        <v>678</v>
      </c>
      <c r="H298" s="4" t="s">
        <v>116</v>
      </c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</row>
    <row r="299" spans="1:55" ht="12.75" customHeight="1">
      <c r="A299" s="7">
        <v>278</v>
      </c>
      <c r="B299" s="5" t="s">
        <v>177</v>
      </c>
      <c r="C299" s="4" t="s">
        <v>681</v>
      </c>
      <c r="D299" s="20">
        <v>6777.21</v>
      </c>
      <c r="E299" s="20"/>
      <c r="F299" s="4" t="s">
        <v>37</v>
      </c>
      <c r="G299" s="4" t="s">
        <v>682</v>
      </c>
      <c r="H299" s="4" t="s">
        <v>116</v>
      </c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</row>
    <row r="300" spans="1:55" ht="12.75" customHeight="1">
      <c r="A300" s="7">
        <v>279</v>
      </c>
      <c r="B300" s="5" t="s">
        <v>177</v>
      </c>
      <c r="C300" s="4" t="s">
        <v>679</v>
      </c>
      <c r="D300" s="20">
        <v>14094.14</v>
      </c>
      <c r="E300" s="20"/>
      <c r="F300" s="4" t="s">
        <v>37</v>
      </c>
      <c r="G300" s="4" t="s">
        <v>680</v>
      </c>
      <c r="H300" s="4" t="s">
        <v>116</v>
      </c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</row>
    <row r="301" spans="1:55" ht="12.75" customHeight="1">
      <c r="A301" s="7">
        <v>280</v>
      </c>
      <c r="B301" s="5" t="s">
        <v>2137</v>
      </c>
      <c r="C301" s="4" t="s">
        <v>2138</v>
      </c>
      <c r="D301" s="20">
        <v>100</v>
      </c>
      <c r="E301" s="20"/>
      <c r="F301" s="4" t="s">
        <v>115</v>
      </c>
      <c r="G301" s="4" t="s">
        <v>2139</v>
      </c>
      <c r="H301" s="4" t="s">
        <v>116</v>
      </c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</row>
    <row r="302" spans="1:55" ht="12.75" customHeight="1">
      <c r="A302" s="7">
        <v>281</v>
      </c>
      <c r="B302" s="5" t="s">
        <v>2140</v>
      </c>
      <c r="C302" s="4" t="s">
        <v>683</v>
      </c>
      <c r="D302" s="20">
        <v>9876.58</v>
      </c>
      <c r="E302" s="20"/>
      <c r="F302" s="4" t="s">
        <v>371</v>
      </c>
      <c r="G302" s="4" t="s">
        <v>684</v>
      </c>
      <c r="H302" s="4" t="s">
        <v>116</v>
      </c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</row>
    <row r="303" spans="1:55" ht="12.75" customHeight="1">
      <c r="A303" s="7">
        <v>282</v>
      </c>
      <c r="B303" s="5" t="s">
        <v>2141</v>
      </c>
      <c r="C303" s="4" t="s">
        <v>2142</v>
      </c>
      <c r="D303" s="20"/>
      <c r="E303" s="20">
        <v>339.78</v>
      </c>
      <c r="F303" s="35" t="s">
        <v>47</v>
      </c>
      <c r="G303" s="4" t="s">
        <v>2143</v>
      </c>
      <c r="H303" s="4" t="s">
        <v>35</v>
      </c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</row>
    <row r="304" spans="1:55" ht="12.75" customHeight="1">
      <c r="A304" s="7">
        <v>283</v>
      </c>
      <c r="B304" s="105" t="s">
        <v>2144</v>
      </c>
      <c r="C304" s="4" t="s">
        <v>2145</v>
      </c>
      <c r="D304" s="20"/>
      <c r="E304" s="20">
        <v>3345.3</v>
      </c>
      <c r="F304" s="4" t="s">
        <v>316</v>
      </c>
      <c r="G304" s="4" t="s">
        <v>2146</v>
      </c>
      <c r="H304" s="4" t="s">
        <v>116</v>
      </c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</row>
    <row r="305" spans="1:55" ht="12.75" customHeight="1">
      <c r="A305" s="7">
        <v>284</v>
      </c>
      <c r="B305" s="105" t="s">
        <v>2144</v>
      </c>
      <c r="C305" s="4" t="s">
        <v>2147</v>
      </c>
      <c r="D305" s="20">
        <v>1069.38</v>
      </c>
      <c r="E305" s="20"/>
      <c r="F305" s="4" t="s">
        <v>371</v>
      </c>
      <c r="G305" s="4" t="s">
        <v>2148</v>
      </c>
      <c r="H305" s="4" t="s">
        <v>116</v>
      </c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</row>
    <row r="306" spans="1:55" ht="12.75" customHeight="1">
      <c r="A306" s="7">
        <v>285</v>
      </c>
      <c r="B306" s="5" t="s">
        <v>2149</v>
      </c>
      <c r="C306" s="4" t="s">
        <v>2150</v>
      </c>
      <c r="D306" s="20">
        <v>100</v>
      </c>
      <c r="E306" s="20"/>
      <c r="F306" s="4" t="s">
        <v>115</v>
      </c>
      <c r="G306" s="4" t="s">
        <v>2151</v>
      </c>
      <c r="H306" s="4" t="s">
        <v>1519</v>
      </c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</row>
    <row r="307" spans="1:55" ht="12.75" customHeight="1">
      <c r="A307" s="7">
        <v>286</v>
      </c>
      <c r="B307" s="5" t="s">
        <v>2152</v>
      </c>
      <c r="C307" s="4" t="s">
        <v>2153</v>
      </c>
      <c r="D307" s="20">
        <v>7000</v>
      </c>
      <c r="E307" s="20"/>
      <c r="F307" s="4" t="s">
        <v>31</v>
      </c>
      <c r="G307" s="4" t="s">
        <v>2154</v>
      </c>
      <c r="H307" s="4" t="s">
        <v>35</v>
      </c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</row>
    <row r="308" spans="1:55" ht="12.75" customHeight="1">
      <c r="A308" s="7">
        <v>287</v>
      </c>
      <c r="B308" s="5" t="s">
        <v>1401</v>
      </c>
      <c r="C308" s="4" t="s">
        <v>2155</v>
      </c>
      <c r="D308" s="20">
        <v>1600</v>
      </c>
      <c r="E308" s="20"/>
      <c r="F308" s="4" t="s">
        <v>115</v>
      </c>
      <c r="G308" s="4" t="s">
        <v>2156</v>
      </c>
      <c r="H308" s="4" t="s">
        <v>116</v>
      </c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</row>
    <row r="309" spans="1:55" ht="12.75" customHeight="1">
      <c r="A309" s="7">
        <v>288</v>
      </c>
      <c r="B309" s="5" t="s">
        <v>2157</v>
      </c>
      <c r="C309" s="4" t="s">
        <v>2158</v>
      </c>
      <c r="D309" s="20">
        <v>1000</v>
      </c>
      <c r="E309" s="20"/>
      <c r="F309" s="4" t="s">
        <v>371</v>
      </c>
      <c r="G309" s="4" t="s">
        <v>2159</v>
      </c>
      <c r="H309" s="4" t="s">
        <v>1519</v>
      </c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</row>
    <row r="310" spans="1:55" ht="12.75" customHeight="1">
      <c r="A310" s="7">
        <v>289</v>
      </c>
      <c r="B310" s="2" t="s">
        <v>2160</v>
      </c>
      <c r="C310" s="22" t="s">
        <v>2161</v>
      </c>
      <c r="D310" s="20">
        <v>587154.69</v>
      </c>
      <c r="E310" s="20"/>
      <c r="F310" s="21" t="s">
        <v>31</v>
      </c>
      <c r="G310" s="4" t="s">
        <v>2162</v>
      </c>
      <c r="H310" s="4" t="s">
        <v>35</v>
      </c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</row>
    <row r="311" spans="1:55" ht="12.75" customHeight="1">
      <c r="A311" s="7">
        <v>290</v>
      </c>
      <c r="B311" s="5" t="s">
        <v>2163</v>
      </c>
      <c r="C311" s="4" t="s">
        <v>1419</v>
      </c>
      <c r="D311" s="20">
        <v>147603.83</v>
      </c>
      <c r="E311" s="20"/>
      <c r="F311" s="4" t="s">
        <v>117</v>
      </c>
      <c r="G311" s="4" t="s">
        <v>2164</v>
      </c>
      <c r="H311" s="4" t="s">
        <v>116</v>
      </c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</row>
    <row r="312" spans="1:55" ht="12.75" customHeight="1">
      <c r="A312" s="7">
        <v>291</v>
      </c>
      <c r="B312" s="5" t="s">
        <v>2163</v>
      </c>
      <c r="C312" s="4" t="s">
        <v>1335</v>
      </c>
      <c r="D312" s="20">
        <v>12661.24</v>
      </c>
      <c r="E312" s="20"/>
      <c r="F312" s="4" t="s">
        <v>117</v>
      </c>
      <c r="G312" s="4" t="s">
        <v>2165</v>
      </c>
      <c r="H312" s="4" t="s">
        <v>116</v>
      </c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</row>
    <row r="313" spans="1:55" ht="12.75" customHeight="1">
      <c r="A313" s="7">
        <v>292</v>
      </c>
      <c r="B313" s="5" t="s">
        <v>2163</v>
      </c>
      <c r="C313" s="4" t="s">
        <v>2166</v>
      </c>
      <c r="D313" s="20">
        <v>37374.38</v>
      </c>
      <c r="E313" s="20"/>
      <c r="F313" s="4" t="s">
        <v>371</v>
      </c>
      <c r="G313" s="4" t="s">
        <v>2167</v>
      </c>
      <c r="H313" s="4" t="s">
        <v>116</v>
      </c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</row>
    <row r="314" spans="1:55" ht="12.75" customHeight="1">
      <c r="A314" s="7">
        <v>293</v>
      </c>
      <c r="B314" s="5" t="s">
        <v>322</v>
      </c>
      <c r="C314" s="4" t="s">
        <v>2168</v>
      </c>
      <c r="D314" s="20">
        <v>59499.92</v>
      </c>
      <c r="E314" s="20"/>
      <c r="F314" s="4" t="s">
        <v>117</v>
      </c>
      <c r="G314" s="4" t="s">
        <v>2169</v>
      </c>
      <c r="H314" s="4" t="s">
        <v>116</v>
      </c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</row>
    <row r="315" spans="1:55" ht="30" customHeight="1">
      <c r="A315" s="29" t="s">
        <v>112</v>
      </c>
      <c r="B315" s="29" t="s">
        <v>113</v>
      </c>
      <c r="C315" s="30" t="s">
        <v>17</v>
      </c>
      <c r="D315" s="30" t="s">
        <v>56</v>
      </c>
      <c r="E315" s="28" t="s">
        <v>106</v>
      </c>
      <c r="F315" s="28" t="s">
        <v>114</v>
      </c>
      <c r="G315" s="29" t="s">
        <v>107</v>
      </c>
      <c r="H315" s="454" t="s">
        <v>108</v>
      </c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</row>
    <row r="316" spans="1:55" ht="12.75" customHeight="1">
      <c r="A316" s="7">
        <v>294</v>
      </c>
      <c r="B316" s="5" t="s">
        <v>687</v>
      </c>
      <c r="C316" s="4" t="s">
        <v>688</v>
      </c>
      <c r="D316" s="20">
        <v>100</v>
      </c>
      <c r="E316" s="20"/>
      <c r="F316" s="4" t="s">
        <v>115</v>
      </c>
      <c r="G316" s="4" t="s">
        <v>689</v>
      </c>
      <c r="H316" s="4" t="s">
        <v>116</v>
      </c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</row>
    <row r="317" spans="1:55" ht="12.75" customHeight="1">
      <c r="A317" s="7">
        <v>295</v>
      </c>
      <c r="B317" s="5" t="s">
        <v>2170</v>
      </c>
      <c r="C317" s="4" t="s">
        <v>2171</v>
      </c>
      <c r="D317" s="20">
        <v>144.57</v>
      </c>
      <c r="E317" s="20"/>
      <c r="F317" s="4" t="s">
        <v>31</v>
      </c>
      <c r="G317" s="4" t="s">
        <v>2172</v>
      </c>
      <c r="H317" s="4" t="s">
        <v>35</v>
      </c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</row>
    <row r="318" spans="1:55" ht="12.75" customHeight="1">
      <c r="A318" s="7">
        <v>296</v>
      </c>
      <c r="B318" s="5" t="s">
        <v>2170</v>
      </c>
      <c r="C318" s="4" t="s">
        <v>2171</v>
      </c>
      <c r="D318" s="20">
        <v>144.57</v>
      </c>
      <c r="E318" s="20"/>
      <c r="F318" s="4" t="s">
        <v>31</v>
      </c>
      <c r="G318" s="4" t="s">
        <v>2172</v>
      </c>
      <c r="H318" s="4" t="s">
        <v>35</v>
      </c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</row>
    <row r="319" spans="1:55" ht="12.75" customHeight="1">
      <c r="A319" s="7">
        <v>297</v>
      </c>
      <c r="B319" s="5" t="s">
        <v>2173</v>
      </c>
      <c r="C319" s="4" t="s">
        <v>2174</v>
      </c>
      <c r="D319" s="20">
        <v>500</v>
      </c>
      <c r="E319" s="20"/>
      <c r="F319" s="4" t="s">
        <v>115</v>
      </c>
      <c r="G319" s="4" t="s">
        <v>2175</v>
      </c>
      <c r="H319" s="4" t="s">
        <v>1519</v>
      </c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</row>
    <row r="320" spans="1:55" ht="12.75" customHeight="1">
      <c r="A320" s="7">
        <v>298</v>
      </c>
      <c r="B320" s="5" t="s">
        <v>2176</v>
      </c>
      <c r="C320" s="4" t="s">
        <v>2177</v>
      </c>
      <c r="D320" s="20">
        <v>1000</v>
      </c>
      <c r="E320" s="20"/>
      <c r="F320" s="4" t="s">
        <v>371</v>
      </c>
      <c r="G320" s="4" t="s">
        <v>2178</v>
      </c>
      <c r="H320" s="4" t="s">
        <v>116</v>
      </c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</row>
    <row r="321" spans="1:55" ht="12.75" customHeight="1">
      <c r="A321" s="7">
        <v>299</v>
      </c>
      <c r="B321" s="5" t="s">
        <v>2179</v>
      </c>
      <c r="C321" s="4" t="s">
        <v>2177</v>
      </c>
      <c r="D321" s="20">
        <v>1000</v>
      </c>
      <c r="E321" s="20"/>
      <c r="F321" s="4" t="s">
        <v>115</v>
      </c>
      <c r="G321" s="4" t="s">
        <v>2178</v>
      </c>
      <c r="H321" s="4" t="s">
        <v>1519</v>
      </c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</row>
    <row r="322" spans="1:55" ht="12.75" customHeight="1">
      <c r="A322" s="7">
        <v>300</v>
      </c>
      <c r="B322" s="5" t="s">
        <v>2180</v>
      </c>
      <c r="C322" s="4" t="s">
        <v>2181</v>
      </c>
      <c r="D322" s="20">
        <v>500</v>
      </c>
      <c r="E322" s="20"/>
      <c r="F322" s="4" t="s">
        <v>115</v>
      </c>
      <c r="G322" s="4" t="s">
        <v>2182</v>
      </c>
      <c r="H322" s="4" t="s">
        <v>1519</v>
      </c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</row>
    <row r="323" spans="1:55" ht="12.75" customHeight="1">
      <c r="A323" s="7">
        <v>301</v>
      </c>
      <c r="B323" s="5" t="s">
        <v>2183</v>
      </c>
      <c r="C323" s="4" t="s">
        <v>2184</v>
      </c>
      <c r="D323" s="20">
        <v>500</v>
      </c>
      <c r="E323" s="20"/>
      <c r="F323" s="4" t="s">
        <v>115</v>
      </c>
      <c r="G323" s="4" t="s">
        <v>2185</v>
      </c>
      <c r="H323" s="4" t="s">
        <v>1519</v>
      </c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</row>
    <row r="324" spans="1:55" ht="12.75" customHeight="1">
      <c r="A324" s="7">
        <v>302</v>
      </c>
      <c r="B324" s="105" t="s">
        <v>2186</v>
      </c>
      <c r="C324" s="4" t="s">
        <v>2187</v>
      </c>
      <c r="D324" s="20">
        <v>1000</v>
      </c>
      <c r="E324" s="20"/>
      <c r="F324" s="4" t="s">
        <v>371</v>
      </c>
      <c r="G324" s="4" t="s">
        <v>2188</v>
      </c>
      <c r="H324" s="4" t="s">
        <v>116</v>
      </c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</row>
    <row r="325" spans="1:55" ht="12.75" customHeight="1">
      <c r="A325" s="7">
        <v>303</v>
      </c>
      <c r="B325" s="5" t="s">
        <v>2189</v>
      </c>
      <c r="C325" s="4" t="s">
        <v>2187</v>
      </c>
      <c r="D325" s="20">
        <v>1000</v>
      </c>
      <c r="E325" s="20"/>
      <c r="F325" s="4" t="s">
        <v>115</v>
      </c>
      <c r="G325" s="4" t="s">
        <v>2188</v>
      </c>
      <c r="H325" s="4" t="s">
        <v>116</v>
      </c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</row>
    <row r="326" spans="1:55" ht="12.75" customHeight="1">
      <c r="A326" s="7">
        <v>304</v>
      </c>
      <c r="B326" s="5" t="s">
        <v>2190</v>
      </c>
      <c r="C326" s="4" t="s">
        <v>2191</v>
      </c>
      <c r="D326" s="20">
        <v>1708.4</v>
      </c>
      <c r="E326" s="20"/>
      <c r="F326" s="4" t="s">
        <v>31</v>
      </c>
      <c r="G326" s="4" t="s">
        <v>2192</v>
      </c>
      <c r="H326" s="4" t="s">
        <v>35</v>
      </c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</row>
    <row r="327" spans="1:55" ht="12.75" customHeight="1">
      <c r="A327" s="7">
        <v>305</v>
      </c>
      <c r="B327" s="5" t="s">
        <v>2193</v>
      </c>
      <c r="C327" s="4" t="s">
        <v>2194</v>
      </c>
      <c r="D327" s="20">
        <v>71138.98</v>
      </c>
      <c r="E327" s="20"/>
      <c r="F327" s="4" t="s">
        <v>45</v>
      </c>
      <c r="G327" s="4" t="s">
        <v>2195</v>
      </c>
      <c r="H327" s="4" t="s">
        <v>35</v>
      </c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</row>
    <row r="328" spans="1:55" ht="12.75" customHeight="1">
      <c r="A328" s="7">
        <v>306</v>
      </c>
      <c r="B328" s="5" t="s">
        <v>2196</v>
      </c>
      <c r="C328" s="4" t="s">
        <v>2197</v>
      </c>
      <c r="D328" s="20">
        <v>500</v>
      </c>
      <c r="E328" s="20">
        <v>9500</v>
      </c>
      <c r="F328" s="4" t="s">
        <v>305</v>
      </c>
      <c r="G328" s="4" t="s">
        <v>2198</v>
      </c>
      <c r="H328" s="4" t="s">
        <v>116</v>
      </c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</row>
    <row r="329" spans="1:55" ht="12.75" customHeight="1">
      <c r="A329" s="7">
        <v>307</v>
      </c>
      <c r="B329" s="5" t="s">
        <v>2199</v>
      </c>
      <c r="C329" s="4" t="s">
        <v>2200</v>
      </c>
      <c r="D329" s="20">
        <v>4224.22</v>
      </c>
      <c r="E329" s="20"/>
      <c r="F329" s="4" t="s">
        <v>117</v>
      </c>
      <c r="G329" s="4" t="s">
        <v>2201</v>
      </c>
      <c r="H329" s="4" t="s">
        <v>116</v>
      </c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</row>
    <row r="330" spans="1:55" ht="12.75" customHeight="1">
      <c r="A330" s="7">
        <v>308</v>
      </c>
      <c r="B330" s="5" t="s">
        <v>2199</v>
      </c>
      <c r="C330" s="4" t="s">
        <v>2202</v>
      </c>
      <c r="D330" s="20">
        <v>93290.74</v>
      </c>
      <c r="E330" s="20"/>
      <c r="F330" s="4" t="s">
        <v>117</v>
      </c>
      <c r="G330" s="4" t="s">
        <v>2203</v>
      </c>
      <c r="H330" s="4" t="s">
        <v>116</v>
      </c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</row>
    <row r="331" spans="1:55" ht="12.75" customHeight="1">
      <c r="A331" s="7">
        <v>309</v>
      </c>
      <c r="B331" s="5" t="s">
        <v>2199</v>
      </c>
      <c r="C331" s="4" t="s">
        <v>2204</v>
      </c>
      <c r="D331" s="114">
        <v>7989.39</v>
      </c>
      <c r="E331" s="114"/>
      <c r="F331" s="4" t="s">
        <v>117</v>
      </c>
      <c r="G331" s="4" t="s">
        <v>2205</v>
      </c>
      <c r="H331" s="4" t="s">
        <v>116</v>
      </c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</row>
    <row r="332" spans="1:55" ht="12.75" customHeight="1">
      <c r="A332" s="7">
        <v>310</v>
      </c>
      <c r="B332" s="5" t="s">
        <v>2199</v>
      </c>
      <c r="C332" s="4" t="s">
        <v>2206</v>
      </c>
      <c r="D332" s="20">
        <v>10729.02</v>
      </c>
      <c r="E332" s="20"/>
      <c r="F332" s="4" t="s">
        <v>117</v>
      </c>
      <c r="G332" s="4" t="s">
        <v>2207</v>
      </c>
      <c r="H332" s="4" t="s">
        <v>116</v>
      </c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</row>
    <row r="333" spans="1:55" ht="12.75" customHeight="1">
      <c r="A333" s="7">
        <v>311</v>
      </c>
      <c r="B333" s="5" t="s">
        <v>2199</v>
      </c>
      <c r="C333" s="4" t="s">
        <v>2208</v>
      </c>
      <c r="D333" s="20">
        <v>11137.67</v>
      </c>
      <c r="E333" s="20"/>
      <c r="F333" s="4" t="s">
        <v>371</v>
      </c>
      <c r="G333" s="4" t="s">
        <v>2209</v>
      </c>
      <c r="H333" s="4" t="s">
        <v>116</v>
      </c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</row>
    <row r="334" spans="1:55" ht="12.75" customHeight="1">
      <c r="A334" s="7">
        <v>312</v>
      </c>
      <c r="B334" s="5" t="s">
        <v>2199</v>
      </c>
      <c r="C334" s="4" t="s">
        <v>2210</v>
      </c>
      <c r="D334" s="20">
        <v>335420.01</v>
      </c>
      <c r="E334" s="20"/>
      <c r="F334" s="4" t="s">
        <v>371</v>
      </c>
      <c r="G334" s="4" t="s">
        <v>2211</v>
      </c>
      <c r="H334" s="4" t="s">
        <v>116</v>
      </c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</row>
    <row r="335" spans="1:55" ht="12.75" customHeight="1">
      <c r="A335" s="7">
        <v>313</v>
      </c>
      <c r="B335" s="105" t="s">
        <v>2212</v>
      </c>
      <c r="C335" s="4" t="s">
        <v>2213</v>
      </c>
      <c r="D335" s="20">
        <v>1000</v>
      </c>
      <c r="E335" s="20"/>
      <c r="F335" s="4" t="s">
        <v>115</v>
      </c>
      <c r="G335" s="4" t="s">
        <v>2214</v>
      </c>
      <c r="H335" s="4" t="s">
        <v>116</v>
      </c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</row>
    <row r="336" spans="1:55" ht="12.75" customHeight="1">
      <c r="A336" s="7">
        <v>314</v>
      </c>
      <c r="B336" s="5" t="s">
        <v>2215</v>
      </c>
      <c r="C336" s="4" t="s">
        <v>187</v>
      </c>
      <c r="D336" s="20">
        <v>1539.17</v>
      </c>
      <c r="E336" s="20">
        <v>16185.79</v>
      </c>
      <c r="F336" s="4" t="s">
        <v>118</v>
      </c>
      <c r="G336" s="4" t="s">
        <v>188</v>
      </c>
      <c r="H336" s="4" t="s">
        <v>116</v>
      </c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</row>
    <row r="337" spans="1:55" ht="12.75" customHeight="1">
      <c r="A337" s="7">
        <v>315</v>
      </c>
      <c r="B337" s="5" t="s">
        <v>2216</v>
      </c>
      <c r="C337" s="4" t="s">
        <v>2217</v>
      </c>
      <c r="D337" s="20">
        <v>1000</v>
      </c>
      <c r="E337" s="20"/>
      <c r="F337" s="4" t="s">
        <v>115</v>
      </c>
      <c r="G337" s="4" t="s">
        <v>2218</v>
      </c>
      <c r="H337" s="4" t="s">
        <v>1519</v>
      </c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</row>
    <row r="338" spans="1:55" ht="12.75" customHeight="1">
      <c r="A338" s="7">
        <v>316</v>
      </c>
      <c r="B338" s="2" t="s">
        <v>2219</v>
      </c>
      <c r="C338" s="22" t="s">
        <v>2220</v>
      </c>
      <c r="D338" s="20">
        <v>138.72</v>
      </c>
      <c r="E338" s="20"/>
      <c r="F338" s="21" t="s">
        <v>31</v>
      </c>
      <c r="G338" s="4" t="s">
        <v>2221</v>
      </c>
      <c r="H338" s="4" t="s">
        <v>35</v>
      </c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</row>
    <row r="339" spans="1:55" ht="12.75" customHeight="1">
      <c r="A339" s="7">
        <v>317</v>
      </c>
      <c r="B339" s="5" t="s">
        <v>2222</v>
      </c>
      <c r="C339" s="4" t="s">
        <v>2223</v>
      </c>
      <c r="D339" s="20">
        <v>42416.73</v>
      </c>
      <c r="E339" s="20"/>
      <c r="F339" s="4" t="s">
        <v>371</v>
      </c>
      <c r="G339" s="4" t="s">
        <v>2224</v>
      </c>
      <c r="H339" s="4" t="s">
        <v>116</v>
      </c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</row>
    <row r="340" spans="1:55" ht="12.75" customHeight="1">
      <c r="A340" s="7">
        <v>318</v>
      </c>
      <c r="B340" s="5" t="s">
        <v>2222</v>
      </c>
      <c r="C340" s="4" t="s">
        <v>2225</v>
      </c>
      <c r="D340" s="20">
        <v>15883.84</v>
      </c>
      <c r="E340" s="20"/>
      <c r="F340" s="4" t="s">
        <v>371</v>
      </c>
      <c r="G340" s="4" t="s">
        <v>2226</v>
      </c>
      <c r="H340" s="4" t="s">
        <v>116</v>
      </c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</row>
    <row r="341" spans="1:55" ht="12.75" customHeight="1">
      <c r="A341" s="7">
        <v>319</v>
      </c>
      <c r="B341" s="105" t="s">
        <v>2222</v>
      </c>
      <c r="C341" s="4" t="s">
        <v>2223</v>
      </c>
      <c r="D341" s="20">
        <v>3331.74</v>
      </c>
      <c r="E341" s="20">
        <v>39084.99</v>
      </c>
      <c r="F341" s="4" t="s">
        <v>118</v>
      </c>
      <c r="G341" s="4" t="s">
        <v>2224</v>
      </c>
      <c r="H341" s="4" t="s">
        <v>116</v>
      </c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</row>
    <row r="342" spans="1:55" ht="12.75" customHeight="1">
      <c r="A342" s="7">
        <v>320</v>
      </c>
      <c r="B342" s="5" t="s">
        <v>2227</v>
      </c>
      <c r="C342" s="4" t="s">
        <v>706</v>
      </c>
      <c r="D342" s="20">
        <v>4780.06</v>
      </c>
      <c r="E342" s="20"/>
      <c r="F342" s="4" t="s">
        <v>105</v>
      </c>
      <c r="G342" s="4" t="s">
        <v>707</v>
      </c>
      <c r="H342" s="4" t="s">
        <v>116</v>
      </c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</row>
    <row r="343" spans="1:55" ht="12.75" customHeight="1">
      <c r="A343" s="7">
        <v>321</v>
      </c>
      <c r="B343" s="5" t="s">
        <v>2227</v>
      </c>
      <c r="C343" s="4" t="s">
        <v>708</v>
      </c>
      <c r="D343" s="20">
        <v>2813.52</v>
      </c>
      <c r="E343" s="20">
        <v>158.67</v>
      </c>
      <c r="F343" s="4" t="s">
        <v>46</v>
      </c>
      <c r="G343" s="4" t="s">
        <v>709</v>
      </c>
      <c r="H343" s="4" t="s">
        <v>116</v>
      </c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</row>
    <row r="344" spans="1:55" ht="12.75" customHeight="1">
      <c r="A344" s="7">
        <v>322</v>
      </c>
      <c r="B344" s="5" t="s">
        <v>702</v>
      </c>
      <c r="C344" s="4" t="s">
        <v>703</v>
      </c>
      <c r="D344" s="20">
        <v>1502.69</v>
      </c>
      <c r="E344" s="20"/>
      <c r="F344" s="4" t="s">
        <v>117</v>
      </c>
      <c r="G344" s="4" t="s">
        <v>704</v>
      </c>
      <c r="H344" s="4" t="s">
        <v>116</v>
      </c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</row>
    <row r="345" spans="1:55" ht="12.75" customHeight="1">
      <c r="A345" s="7">
        <v>323</v>
      </c>
      <c r="B345" s="5" t="s">
        <v>2228</v>
      </c>
      <c r="C345" s="4" t="s">
        <v>2229</v>
      </c>
      <c r="D345" s="20">
        <v>2612.35</v>
      </c>
      <c r="E345" s="20"/>
      <c r="F345" s="4" t="s">
        <v>371</v>
      </c>
      <c r="G345" s="4" t="s">
        <v>2230</v>
      </c>
      <c r="H345" s="4" t="s">
        <v>116</v>
      </c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</row>
    <row r="346" spans="1:55" ht="12.75" customHeight="1">
      <c r="A346" s="7">
        <v>324</v>
      </c>
      <c r="B346" s="105" t="s">
        <v>2231</v>
      </c>
      <c r="C346" s="22" t="s">
        <v>2232</v>
      </c>
      <c r="D346" s="20">
        <v>1000</v>
      </c>
      <c r="E346" s="20"/>
      <c r="F346" s="21" t="s">
        <v>31</v>
      </c>
      <c r="G346" s="4" t="s">
        <v>2233</v>
      </c>
      <c r="H346" s="4" t="s">
        <v>35</v>
      </c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</row>
    <row r="347" spans="1:55" ht="12.75" customHeight="1">
      <c r="A347" s="7">
        <v>325</v>
      </c>
      <c r="B347" s="5" t="s">
        <v>2234</v>
      </c>
      <c r="C347" s="4" t="s">
        <v>2235</v>
      </c>
      <c r="D347" s="20">
        <v>568245.96</v>
      </c>
      <c r="E347" s="20">
        <v>326.89</v>
      </c>
      <c r="F347" s="4" t="s">
        <v>118</v>
      </c>
      <c r="G347" s="4" t="s">
        <v>2236</v>
      </c>
      <c r="H347" s="4" t="s">
        <v>116</v>
      </c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</row>
    <row r="348" spans="1:55" ht="12.75" customHeight="1">
      <c r="A348" s="7">
        <v>326</v>
      </c>
      <c r="B348" s="2" t="s">
        <v>2237</v>
      </c>
      <c r="C348" s="4" t="s">
        <v>189</v>
      </c>
      <c r="D348" s="20">
        <v>75</v>
      </c>
      <c r="E348" s="20"/>
      <c r="F348" s="21" t="s">
        <v>31</v>
      </c>
      <c r="G348" s="4" t="s">
        <v>55</v>
      </c>
      <c r="H348" s="4" t="s">
        <v>35</v>
      </c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</row>
    <row r="349" spans="1:55" ht="12.75" customHeight="1">
      <c r="A349" s="7">
        <v>327</v>
      </c>
      <c r="B349" s="5" t="s">
        <v>2238</v>
      </c>
      <c r="C349" s="4" t="s">
        <v>2239</v>
      </c>
      <c r="D349" s="20">
        <v>1000</v>
      </c>
      <c r="E349" s="20"/>
      <c r="F349" s="4" t="s">
        <v>371</v>
      </c>
      <c r="G349" s="4" t="s">
        <v>2240</v>
      </c>
      <c r="H349" s="4" t="s">
        <v>1519</v>
      </c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</row>
    <row r="350" spans="1:55" ht="30.75" customHeight="1">
      <c r="A350" s="29" t="s">
        <v>112</v>
      </c>
      <c r="B350" s="29" t="s">
        <v>113</v>
      </c>
      <c r="C350" s="30" t="s">
        <v>17</v>
      </c>
      <c r="D350" s="30" t="s">
        <v>56</v>
      </c>
      <c r="E350" s="28" t="s">
        <v>106</v>
      </c>
      <c r="F350" s="28" t="s">
        <v>114</v>
      </c>
      <c r="G350" s="29" t="s">
        <v>107</v>
      </c>
      <c r="H350" s="454" t="s">
        <v>108</v>
      </c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</row>
    <row r="351" spans="1:55" ht="12.75" customHeight="1">
      <c r="A351" s="7">
        <v>328</v>
      </c>
      <c r="B351" s="5" t="s">
        <v>2241</v>
      </c>
      <c r="C351" s="4" t="s">
        <v>2242</v>
      </c>
      <c r="D351" s="20">
        <v>100</v>
      </c>
      <c r="E351" s="20"/>
      <c r="F351" s="4" t="s">
        <v>115</v>
      </c>
      <c r="G351" s="4" t="s">
        <v>2243</v>
      </c>
      <c r="H351" s="4" t="s">
        <v>116</v>
      </c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</row>
    <row r="352" spans="1:55" ht="12.75" customHeight="1">
      <c r="A352" s="7">
        <v>329</v>
      </c>
      <c r="B352" s="105" t="s">
        <v>2244</v>
      </c>
      <c r="C352" s="4" t="s">
        <v>2245</v>
      </c>
      <c r="D352" s="20">
        <v>3604.65</v>
      </c>
      <c r="E352" s="20"/>
      <c r="F352" s="4" t="s">
        <v>45</v>
      </c>
      <c r="G352" s="4" t="s">
        <v>2246</v>
      </c>
      <c r="H352" s="4" t="s">
        <v>35</v>
      </c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</row>
    <row r="353" spans="1:55" ht="12.75" customHeight="1">
      <c r="A353" s="7">
        <v>330</v>
      </c>
      <c r="B353" s="5" t="s">
        <v>192</v>
      </c>
      <c r="C353" s="4" t="s">
        <v>193</v>
      </c>
      <c r="D353" s="20">
        <v>127.68</v>
      </c>
      <c r="E353" s="20"/>
      <c r="F353" s="4" t="s">
        <v>115</v>
      </c>
      <c r="G353" s="4" t="s">
        <v>194</v>
      </c>
      <c r="H353" s="4" t="s">
        <v>116</v>
      </c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</row>
    <row r="354" spans="1:55" ht="12.75" customHeight="1">
      <c r="A354" s="7">
        <v>331</v>
      </c>
      <c r="B354" s="5" t="s">
        <v>2247</v>
      </c>
      <c r="C354" s="4" t="s">
        <v>2248</v>
      </c>
      <c r="D354" s="20">
        <v>8160</v>
      </c>
      <c r="E354" s="20"/>
      <c r="F354" s="4" t="s">
        <v>117</v>
      </c>
      <c r="G354" s="4" t="s">
        <v>2249</v>
      </c>
      <c r="H354" s="4" t="s">
        <v>116</v>
      </c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</row>
    <row r="355" spans="1:55" ht="12.75" customHeight="1">
      <c r="A355" s="7">
        <v>332</v>
      </c>
      <c r="B355" s="5" t="s">
        <v>2250</v>
      </c>
      <c r="C355" s="4" t="s">
        <v>2251</v>
      </c>
      <c r="D355" s="20">
        <v>1000</v>
      </c>
      <c r="E355" s="20"/>
      <c r="F355" s="4" t="s">
        <v>31</v>
      </c>
      <c r="G355" s="4" t="s">
        <v>2252</v>
      </c>
      <c r="H355" s="4" t="s">
        <v>35</v>
      </c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</row>
    <row r="356" spans="1:55" ht="12.75" customHeight="1">
      <c r="A356" s="7">
        <v>333</v>
      </c>
      <c r="B356" s="2" t="s">
        <v>2253</v>
      </c>
      <c r="C356" s="22" t="s">
        <v>2254</v>
      </c>
      <c r="D356" s="20">
        <v>1000</v>
      </c>
      <c r="E356" s="20"/>
      <c r="F356" s="21" t="s">
        <v>31</v>
      </c>
      <c r="G356" s="4" t="s">
        <v>2255</v>
      </c>
      <c r="H356" s="4" t="s">
        <v>35</v>
      </c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</row>
    <row r="357" spans="1:55" ht="12.75" customHeight="1">
      <c r="A357" s="7">
        <v>334</v>
      </c>
      <c r="B357" s="2" t="s">
        <v>2256</v>
      </c>
      <c r="C357" s="22" t="s">
        <v>2257</v>
      </c>
      <c r="D357" s="20">
        <v>493.7</v>
      </c>
      <c r="E357" s="20"/>
      <c r="F357" s="21" t="s">
        <v>31</v>
      </c>
      <c r="G357" s="4" t="s">
        <v>2258</v>
      </c>
      <c r="H357" s="4" t="s">
        <v>35</v>
      </c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</row>
    <row r="358" spans="1:55" ht="12.75" customHeight="1">
      <c r="A358" s="7">
        <v>335</v>
      </c>
      <c r="B358" s="5" t="s">
        <v>2259</v>
      </c>
      <c r="C358" s="4" t="s">
        <v>2260</v>
      </c>
      <c r="D358" s="20">
        <v>400</v>
      </c>
      <c r="E358" s="20"/>
      <c r="F358" s="4" t="s">
        <v>371</v>
      </c>
      <c r="G358" s="4" t="s">
        <v>2261</v>
      </c>
      <c r="H358" s="4" t="s">
        <v>1519</v>
      </c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</row>
    <row r="359" spans="1:55" ht="12.75" customHeight="1">
      <c r="A359" s="7">
        <v>336</v>
      </c>
      <c r="B359" s="5" t="s">
        <v>2262</v>
      </c>
      <c r="C359" s="4" t="s">
        <v>2263</v>
      </c>
      <c r="D359" s="20">
        <v>1000</v>
      </c>
      <c r="E359" s="20"/>
      <c r="F359" s="4" t="s">
        <v>371</v>
      </c>
      <c r="G359" s="4" t="s">
        <v>2264</v>
      </c>
      <c r="H359" s="4" t="s">
        <v>1519</v>
      </c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</row>
    <row r="360" spans="1:55" ht="12.75" customHeight="1">
      <c r="A360" s="7">
        <v>337</v>
      </c>
      <c r="B360" s="2" t="s">
        <v>2265</v>
      </c>
      <c r="C360" s="22" t="s">
        <v>2266</v>
      </c>
      <c r="D360" s="25">
        <v>1000</v>
      </c>
      <c r="E360" s="25">
        <v>1000</v>
      </c>
      <c r="F360" s="6" t="s">
        <v>31</v>
      </c>
      <c r="G360" s="4" t="s">
        <v>2267</v>
      </c>
      <c r="H360" s="4" t="s">
        <v>35</v>
      </c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</row>
    <row r="361" spans="1:55" ht="12.75" customHeight="1">
      <c r="A361" s="7">
        <v>338</v>
      </c>
      <c r="B361" s="105" t="s">
        <v>2268</v>
      </c>
      <c r="C361" s="4" t="s">
        <v>2269</v>
      </c>
      <c r="D361" s="20">
        <v>122582.11</v>
      </c>
      <c r="E361" s="20"/>
      <c r="F361" s="4" t="s">
        <v>105</v>
      </c>
      <c r="G361" s="4" t="s">
        <v>2270</v>
      </c>
      <c r="H361" s="4" t="s">
        <v>116</v>
      </c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</row>
    <row r="362" spans="1:55" ht="12.75" customHeight="1">
      <c r="A362" s="7">
        <v>339</v>
      </c>
      <c r="B362" s="5" t="s">
        <v>1057</v>
      </c>
      <c r="C362" s="4" t="s">
        <v>1058</v>
      </c>
      <c r="D362" s="20"/>
      <c r="E362" s="20">
        <v>5208</v>
      </c>
      <c r="F362" s="4" t="s">
        <v>123</v>
      </c>
      <c r="G362" s="4" t="s">
        <v>2271</v>
      </c>
      <c r="H362" s="4" t="s">
        <v>35</v>
      </c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</row>
    <row r="363" spans="1:55" ht="12.75" customHeight="1">
      <c r="A363" s="7">
        <v>340</v>
      </c>
      <c r="B363" s="2" t="s">
        <v>2272</v>
      </c>
      <c r="C363" s="22" t="s">
        <v>2273</v>
      </c>
      <c r="D363" s="20">
        <v>8459.33</v>
      </c>
      <c r="E363" s="20"/>
      <c r="F363" s="21" t="s">
        <v>31</v>
      </c>
      <c r="G363" s="4" t="s">
        <v>2274</v>
      </c>
      <c r="H363" s="4" t="s">
        <v>35</v>
      </c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</row>
    <row r="364" spans="1:55" ht="12.75" customHeight="1">
      <c r="A364" s="7">
        <v>341</v>
      </c>
      <c r="B364" s="2" t="s">
        <v>2275</v>
      </c>
      <c r="C364" s="22" t="s">
        <v>2276</v>
      </c>
      <c r="D364" s="20">
        <v>500</v>
      </c>
      <c r="E364" s="20"/>
      <c r="F364" s="21" t="s">
        <v>31</v>
      </c>
      <c r="G364" s="4" t="s">
        <v>2277</v>
      </c>
      <c r="H364" s="4" t="s">
        <v>35</v>
      </c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</row>
    <row r="365" spans="1:55" ht="12.75" customHeight="1">
      <c r="A365" s="7">
        <v>342</v>
      </c>
      <c r="B365" s="2" t="s">
        <v>195</v>
      </c>
      <c r="C365" s="22" t="s">
        <v>1180</v>
      </c>
      <c r="D365" s="20">
        <v>197.01</v>
      </c>
      <c r="E365" s="20"/>
      <c r="F365" s="21" t="s">
        <v>31</v>
      </c>
      <c r="G365" s="4" t="s">
        <v>2278</v>
      </c>
      <c r="H365" s="4" t="s">
        <v>35</v>
      </c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</row>
    <row r="366" spans="1:55" ht="12.75" customHeight="1">
      <c r="A366" s="7">
        <v>343</v>
      </c>
      <c r="B366" s="2" t="s">
        <v>195</v>
      </c>
      <c r="C366" s="22" t="s">
        <v>2279</v>
      </c>
      <c r="D366" s="20">
        <v>632.5</v>
      </c>
      <c r="E366" s="20"/>
      <c r="F366" s="21" t="s">
        <v>45</v>
      </c>
      <c r="G366" s="4" t="s">
        <v>2280</v>
      </c>
      <c r="H366" s="4" t="s">
        <v>35</v>
      </c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</row>
    <row r="367" spans="1:55" ht="12.75" customHeight="1">
      <c r="A367" s="7">
        <v>344</v>
      </c>
      <c r="B367" s="2" t="s">
        <v>195</v>
      </c>
      <c r="C367" s="25" t="s">
        <v>2281</v>
      </c>
      <c r="D367" s="20">
        <v>729.33</v>
      </c>
      <c r="E367" s="20"/>
      <c r="F367" s="21" t="s">
        <v>45</v>
      </c>
      <c r="G367" s="4" t="s">
        <v>2282</v>
      </c>
      <c r="H367" s="4" t="s">
        <v>35</v>
      </c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</row>
    <row r="368" spans="1:55" ht="12.75" customHeight="1">
      <c r="A368" s="7">
        <v>345</v>
      </c>
      <c r="B368" s="5" t="s">
        <v>2283</v>
      </c>
      <c r="C368" s="4" t="s">
        <v>2284</v>
      </c>
      <c r="D368" s="20">
        <v>100</v>
      </c>
      <c r="E368" s="20"/>
      <c r="F368" s="4" t="s">
        <v>115</v>
      </c>
      <c r="G368" s="4" t="s">
        <v>2285</v>
      </c>
      <c r="H368" s="4" t="s">
        <v>1519</v>
      </c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</row>
    <row r="369" spans="1:55" ht="12.75" customHeight="1">
      <c r="A369" s="7">
        <v>346</v>
      </c>
      <c r="B369" s="5" t="s">
        <v>2286</v>
      </c>
      <c r="C369" s="4" t="s">
        <v>2287</v>
      </c>
      <c r="D369" s="20">
        <v>500</v>
      </c>
      <c r="E369" s="20"/>
      <c r="F369" s="4" t="s">
        <v>115</v>
      </c>
      <c r="G369" s="4" t="s">
        <v>2288</v>
      </c>
      <c r="H369" s="4" t="s">
        <v>1519</v>
      </c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</row>
    <row r="370" spans="1:55" ht="12.75" customHeight="1">
      <c r="A370" s="7">
        <v>347</v>
      </c>
      <c r="B370" s="105" t="s">
        <v>2289</v>
      </c>
      <c r="C370" s="4" t="s">
        <v>2290</v>
      </c>
      <c r="D370" s="20"/>
      <c r="E370" s="20">
        <v>571.42</v>
      </c>
      <c r="F370" s="4" t="s">
        <v>315</v>
      </c>
      <c r="G370" s="4" t="s">
        <v>2291</v>
      </c>
      <c r="H370" s="4" t="s">
        <v>116</v>
      </c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</row>
    <row r="371" spans="1:55" ht="12.75" customHeight="1">
      <c r="A371" s="7">
        <v>348</v>
      </c>
      <c r="B371" s="5" t="s">
        <v>2292</v>
      </c>
      <c r="C371" s="4" t="s">
        <v>2293</v>
      </c>
      <c r="D371" s="20">
        <v>5764.85</v>
      </c>
      <c r="E371" s="20"/>
      <c r="F371" s="4" t="s">
        <v>31</v>
      </c>
      <c r="G371" s="4" t="s">
        <v>2294</v>
      </c>
      <c r="H371" s="4" t="s">
        <v>35</v>
      </c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</row>
    <row r="372" spans="1:55" ht="12.75" customHeight="1">
      <c r="A372" s="7">
        <v>349</v>
      </c>
      <c r="B372" s="5" t="s">
        <v>199</v>
      </c>
      <c r="C372" s="4" t="s">
        <v>196</v>
      </c>
      <c r="D372" s="20">
        <v>301159.08</v>
      </c>
      <c r="E372" s="20"/>
      <c r="F372" s="4" t="s">
        <v>115</v>
      </c>
      <c r="G372" s="4" t="s">
        <v>197</v>
      </c>
      <c r="H372" s="4" t="s">
        <v>116</v>
      </c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</row>
    <row r="373" spans="1:55" ht="12.75" customHeight="1">
      <c r="A373" s="7">
        <v>350</v>
      </c>
      <c r="B373" s="105" t="s">
        <v>2295</v>
      </c>
      <c r="C373" s="4" t="s">
        <v>2296</v>
      </c>
      <c r="D373" s="20">
        <v>500</v>
      </c>
      <c r="E373" s="20"/>
      <c r="F373" s="4" t="s">
        <v>115</v>
      </c>
      <c r="G373" s="4" t="s">
        <v>2297</v>
      </c>
      <c r="H373" s="4" t="s">
        <v>116</v>
      </c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</row>
    <row r="374" spans="1:55" ht="12.75" customHeight="1">
      <c r="A374" s="7">
        <v>351</v>
      </c>
      <c r="B374" s="2" t="s">
        <v>2298</v>
      </c>
      <c r="C374" s="22" t="s">
        <v>2299</v>
      </c>
      <c r="D374" s="20">
        <v>2592.98</v>
      </c>
      <c r="E374" s="20"/>
      <c r="F374" s="21" t="s">
        <v>31</v>
      </c>
      <c r="G374" s="4" t="s">
        <v>2300</v>
      </c>
      <c r="H374" s="4" t="s">
        <v>35</v>
      </c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</row>
    <row r="375" spans="1:55" ht="12.75" customHeight="1">
      <c r="A375" s="7">
        <v>352</v>
      </c>
      <c r="B375" s="105" t="s">
        <v>2298</v>
      </c>
      <c r="C375" s="4" t="s">
        <v>2301</v>
      </c>
      <c r="D375" s="20">
        <v>500</v>
      </c>
      <c r="E375" s="20"/>
      <c r="F375" s="4" t="s">
        <v>45</v>
      </c>
      <c r="G375" s="4" t="s">
        <v>2302</v>
      </c>
      <c r="H375" s="4" t="s">
        <v>35</v>
      </c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</row>
    <row r="376" spans="1:55" ht="12.75" customHeight="1">
      <c r="A376" s="7">
        <v>353</v>
      </c>
      <c r="B376" s="2" t="s">
        <v>2298</v>
      </c>
      <c r="C376" s="22" t="s">
        <v>2299</v>
      </c>
      <c r="D376" s="20">
        <v>2592.98</v>
      </c>
      <c r="E376" s="20"/>
      <c r="F376" s="21" t="s">
        <v>31</v>
      </c>
      <c r="G376" s="4" t="s">
        <v>2300</v>
      </c>
      <c r="H376" s="4" t="s">
        <v>35</v>
      </c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</row>
    <row r="377" spans="1:55" ht="12.75" customHeight="1">
      <c r="A377" s="7">
        <v>354</v>
      </c>
      <c r="B377" s="5" t="s">
        <v>2303</v>
      </c>
      <c r="C377" s="4" t="s">
        <v>2304</v>
      </c>
      <c r="D377" s="20">
        <v>500</v>
      </c>
      <c r="E377" s="20"/>
      <c r="F377" s="4" t="s">
        <v>115</v>
      </c>
      <c r="G377" s="4" t="s">
        <v>2305</v>
      </c>
      <c r="H377" s="4" t="s">
        <v>1519</v>
      </c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</row>
    <row r="378" spans="1:55" ht="12.75" customHeight="1">
      <c r="A378" s="7">
        <v>355</v>
      </c>
      <c r="B378" s="2" t="s">
        <v>2306</v>
      </c>
      <c r="C378" s="4" t="s">
        <v>2307</v>
      </c>
      <c r="D378" s="20">
        <v>61704.42</v>
      </c>
      <c r="E378" s="20"/>
      <c r="F378" s="4" t="s">
        <v>371</v>
      </c>
      <c r="G378" s="4" t="s">
        <v>2308</v>
      </c>
      <c r="H378" s="4" t="s">
        <v>35</v>
      </c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</row>
    <row r="379" spans="1:55" ht="12.75" customHeight="1">
      <c r="A379" s="7">
        <v>356</v>
      </c>
      <c r="B379" s="5" t="s">
        <v>2309</v>
      </c>
      <c r="C379" s="4" t="s">
        <v>2310</v>
      </c>
      <c r="D379" s="20">
        <v>1853.85</v>
      </c>
      <c r="E379" s="20"/>
      <c r="F379" s="4" t="s">
        <v>31</v>
      </c>
      <c r="G379" s="4" t="s">
        <v>2311</v>
      </c>
      <c r="H379" s="4" t="s">
        <v>35</v>
      </c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</row>
    <row r="380" spans="1:55" ht="12.75" customHeight="1">
      <c r="A380" s="7">
        <v>357</v>
      </c>
      <c r="B380" s="5" t="s">
        <v>2312</v>
      </c>
      <c r="C380" s="4" t="s">
        <v>203</v>
      </c>
      <c r="D380" s="20">
        <v>100</v>
      </c>
      <c r="E380" s="20"/>
      <c r="F380" s="4" t="s">
        <v>115</v>
      </c>
      <c r="G380" s="4" t="s">
        <v>204</v>
      </c>
      <c r="H380" s="4" t="s">
        <v>116</v>
      </c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39"/>
    </row>
    <row r="381" spans="1:55" ht="12.75" customHeight="1">
      <c r="A381" s="7">
        <v>358</v>
      </c>
      <c r="B381" s="106" t="s">
        <v>2313</v>
      </c>
      <c r="C381" s="4" t="s">
        <v>2314</v>
      </c>
      <c r="D381" s="20">
        <v>1000</v>
      </c>
      <c r="E381" s="20"/>
      <c r="F381" s="4" t="s">
        <v>31</v>
      </c>
      <c r="G381" s="4" t="s">
        <v>2315</v>
      </c>
      <c r="H381" s="4" t="s">
        <v>35</v>
      </c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</row>
    <row r="382" spans="1:55" ht="12.75" customHeight="1">
      <c r="A382" s="7">
        <v>359</v>
      </c>
      <c r="B382" s="5" t="s">
        <v>2316</v>
      </c>
      <c r="C382" s="4" t="s">
        <v>2317</v>
      </c>
      <c r="D382" s="20">
        <v>500</v>
      </c>
      <c r="E382" s="20"/>
      <c r="F382" s="4" t="s">
        <v>115</v>
      </c>
      <c r="G382" s="4" t="s">
        <v>2318</v>
      </c>
      <c r="H382" s="4" t="s">
        <v>1519</v>
      </c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</row>
    <row r="383" spans="1:55" ht="12.75" customHeight="1">
      <c r="A383" s="7">
        <v>360</v>
      </c>
      <c r="B383" s="5" t="s">
        <v>2319</v>
      </c>
      <c r="C383" s="4" t="s">
        <v>2320</v>
      </c>
      <c r="D383" s="20">
        <v>1000</v>
      </c>
      <c r="E383" s="20"/>
      <c r="F383" s="4" t="s">
        <v>31</v>
      </c>
      <c r="G383" s="4" t="s">
        <v>2321</v>
      </c>
      <c r="H383" s="4" t="s">
        <v>35</v>
      </c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</row>
    <row r="384" spans="1:55" ht="12.75" customHeight="1">
      <c r="A384" s="7">
        <v>361</v>
      </c>
      <c r="B384" s="5" t="s">
        <v>2322</v>
      </c>
      <c r="C384" s="4" t="s">
        <v>2323</v>
      </c>
      <c r="D384" s="20">
        <v>100</v>
      </c>
      <c r="E384" s="20"/>
      <c r="F384" s="4" t="s">
        <v>371</v>
      </c>
      <c r="G384" s="4" t="s">
        <v>2324</v>
      </c>
      <c r="H384" s="4" t="s">
        <v>1519</v>
      </c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</row>
    <row r="385" spans="1:55" ht="23.25" customHeight="1">
      <c r="A385" s="29" t="s">
        <v>112</v>
      </c>
      <c r="B385" s="29" t="s">
        <v>113</v>
      </c>
      <c r="C385" s="30" t="s">
        <v>17</v>
      </c>
      <c r="D385" s="30" t="s">
        <v>56</v>
      </c>
      <c r="E385" s="28" t="s">
        <v>106</v>
      </c>
      <c r="F385" s="28" t="s">
        <v>114</v>
      </c>
      <c r="G385" s="29" t="s">
        <v>107</v>
      </c>
      <c r="H385" s="454" t="s">
        <v>108</v>
      </c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</row>
    <row r="386" spans="1:55" ht="12.75" customHeight="1">
      <c r="A386" s="7">
        <v>362</v>
      </c>
      <c r="B386" s="5" t="s">
        <v>2325</v>
      </c>
      <c r="C386" s="4" t="s">
        <v>2326</v>
      </c>
      <c r="D386" s="20">
        <v>1000</v>
      </c>
      <c r="E386" s="20"/>
      <c r="F386" s="4" t="s">
        <v>115</v>
      </c>
      <c r="G386" s="4" t="s">
        <v>2327</v>
      </c>
      <c r="H386" s="4" t="s">
        <v>1519</v>
      </c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</row>
    <row r="387" spans="1:55" ht="12.75" customHeight="1">
      <c r="A387" s="7">
        <v>363</v>
      </c>
      <c r="B387" s="105" t="s">
        <v>2328</v>
      </c>
      <c r="C387" s="22" t="s">
        <v>2329</v>
      </c>
      <c r="D387" s="20">
        <v>1000</v>
      </c>
      <c r="E387" s="20"/>
      <c r="F387" s="21" t="s">
        <v>31</v>
      </c>
      <c r="G387" s="4" t="s">
        <v>2330</v>
      </c>
      <c r="H387" s="4" t="s">
        <v>35</v>
      </c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</row>
    <row r="388" spans="1:55" ht="12.75" customHeight="1">
      <c r="A388" s="7">
        <v>364</v>
      </c>
      <c r="B388" s="2" t="s">
        <v>2331</v>
      </c>
      <c r="C388" s="22" t="s">
        <v>1351</v>
      </c>
      <c r="D388" s="20"/>
      <c r="E388" s="20">
        <v>278146.28</v>
      </c>
      <c r="F388" s="21" t="s">
        <v>47</v>
      </c>
      <c r="G388" s="4" t="s">
        <v>2332</v>
      </c>
      <c r="H388" s="4" t="s">
        <v>35</v>
      </c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</row>
    <row r="389" spans="1:55" ht="12.75" customHeight="1">
      <c r="A389" s="7">
        <v>365</v>
      </c>
      <c r="B389" s="5" t="s">
        <v>2333</v>
      </c>
      <c r="C389" s="4" t="s">
        <v>2334</v>
      </c>
      <c r="D389" s="20">
        <v>500</v>
      </c>
      <c r="E389" s="20"/>
      <c r="F389" s="4" t="s">
        <v>115</v>
      </c>
      <c r="G389" s="4" t="s">
        <v>2335</v>
      </c>
      <c r="H389" s="4" t="s">
        <v>1519</v>
      </c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</row>
    <row r="390" spans="1:55" ht="12.75" customHeight="1">
      <c r="A390" s="7">
        <v>366</v>
      </c>
      <c r="B390" s="2" t="s">
        <v>2336</v>
      </c>
      <c r="C390" s="22" t="s">
        <v>2337</v>
      </c>
      <c r="D390" s="20">
        <v>1000</v>
      </c>
      <c r="E390" s="20"/>
      <c r="F390" s="21" t="s">
        <v>31</v>
      </c>
      <c r="G390" s="4" t="s">
        <v>2338</v>
      </c>
      <c r="H390" s="4" t="s">
        <v>35</v>
      </c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</row>
    <row r="391" spans="1:55" ht="12.75" customHeight="1">
      <c r="A391" s="7">
        <v>367</v>
      </c>
      <c r="B391" s="5" t="s">
        <v>2339</v>
      </c>
      <c r="C391" s="4" t="s">
        <v>2340</v>
      </c>
      <c r="D391" s="20">
        <v>1000</v>
      </c>
      <c r="E391" s="20"/>
      <c r="F391" s="4" t="s">
        <v>371</v>
      </c>
      <c r="G391" s="4" t="s">
        <v>2341</v>
      </c>
      <c r="H391" s="4" t="s">
        <v>116</v>
      </c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</row>
    <row r="392" spans="1:55" ht="12.75" customHeight="1">
      <c r="A392" s="7">
        <v>368</v>
      </c>
      <c r="B392" s="5" t="s">
        <v>2342</v>
      </c>
      <c r="C392" s="4" t="s">
        <v>2340</v>
      </c>
      <c r="D392" s="20">
        <v>1000</v>
      </c>
      <c r="E392" s="20"/>
      <c r="F392" s="4" t="s">
        <v>115</v>
      </c>
      <c r="G392" s="4" t="s">
        <v>2343</v>
      </c>
      <c r="H392" s="4" t="s">
        <v>1519</v>
      </c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</row>
    <row r="393" spans="1:55" ht="12.75" customHeight="1">
      <c r="A393" s="7">
        <v>369</v>
      </c>
      <c r="B393" s="5" t="s">
        <v>2344</v>
      </c>
      <c r="C393" s="4" t="s">
        <v>2345</v>
      </c>
      <c r="D393" s="20">
        <v>1000</v>
      </c>
      <c r="E393" s="20"/>
      <c r="F393" s="4" t="s">
        <v>371</v>
      </c>
      <c r="G393" s="4" t="s">
        <v>2346</v>
      </c>
      <c r="H393" s="4" t="s">
        <v>116</v>
      </c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</row>
    <row r="394" spans="1:55" ht="12.75" customHeight="1">
      <c r="A394" s="7">
        <v>370</v>
      </c>
      <c r="B394" s="5" t="s">
        <v>2347</v>
      </c>
      <c r="C394" s="4" t="s">
        <v>2348</v>
      </c>
      <c r="D394" s="20">
        <v>1000</v>
      </c>
      <c r="E394" s="20"/>
      <c r="F394" s="4" t="s">
        <v>371</v>
      </c>
      <c r="G394" s="4" t="s">
        <v>2349</v>
      </c>
      <c r="H394" s="4" t="s">
        <v>1519</v>
      </c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</row>
    <row r="395" spans="1:55" ht="12.75" customHeight="1">
      <c r="A395" s="7">
        <v>371</v>
      </c>
      <c r="B395" s="5" t="s">
        <v>2350</v>
      </c>
      <c r="C395" s="4" t="s">
        <v>2351</v>
      </c>
      <c r="D395" s="20">
        <v>2000</v>
      </c>
      <c r="E395" s="20"/>
      <c r="F395" s="4" t="s">
        <v>371</v>
      </c>
      <c r="G395" s="4" t="s">
        <v>2352</v>
      </c>
      <c r="H395" s="4" t="s">
        <v>1519</v>
      </c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</row>
    <row r="396" spans="1:55" ht="12.75" customHeight="1">
      <c r="A396" s="7">
        <v>372</v>
      </c>
      <c r="B396" s="5" t="s">
        <v>2353</v>
      </c>
      <c r="C396" s="4" t="s">
        <v>2354</v>
      </c>
      <c r="D396" s="20">
        <v>2300</v>
      </c>
      <c r="E396" s="20"/>
      <c r="F396" s="4" t="s">
        <v>371</v>
      </c>
      <c r="G396" s="4" t="s">
        <v>2355</v>
      </c>
      <c r="H396" s="4" t="s">
        <v>1519</v>
      </c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</row>
    <row r="397" spans="1:55" ht="12.75" customHeight="1">
      <c r="A397" s="7">
        <v>373</v>
      </c>
      <c r="B397" s="5" t="s">
        <v>940</v>
      </c>
      <c r="C397" s="4" t="s">
        <v>943</v>
      </c>
      <c r="D397" s="20"/>
      <c r="E397" s="20">
        <v>16544.38</v>
      </c>
      <c r="F397" s="4" t="s">
        <v>47</v>
      </c>
      <c r="G397" s="4" t="s">
        <v>944</v>
      </c>
      <c r="H397" s="4" t="s">
        <v>35</v>
      </c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</row>
    <row r="398" spans="1:55" ht="12.75" customHeight="1">
      <c r="A398" s="7">
        <v>374</v>
      </c>
      <c r="B398" s="5" t="s">
        <v>940</v>
      </c>
      <c r="C398" s="4" t="s">
        <v>945</v>
      </c>
      <c r="D398" s="20"/>
      <c r="E398" s="20">
        <v>58583.99</v>
      </c>
      <c r="F398" s="4" t="s">
        <v>47</v>
      </c>
      <c r="G398" s="4" t="s">
        <v>946</v>
      </c>
      <c r="H398" s="4" t="s">
        <v>35</v>
      </c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  <c r="AZ398" s="39"/>
      <c r="BA398" s="39"/>
      <c r="BB398" s="39"/>
      <c r="BC398" s="39"/>
    </row>
    <row r="399" spans="1:55" ht="12.75" customHeight="1">
      <c r="A399" s="7">
        <v>375</v>
      </c>
      <c r="B399" s="2" t="s">
        <v>2356</v>
      </c>
      <c r="C399" s="4" t="s">
        <v>947</v>
      </c>
      <c r="D399" s="20"/>
      <c r="E399" s="20">
        <v>300</v>
      </c>
      <c r="F399" s="21" t="s">
        <v>123</v>
      </c>
      <c r="G399" s="4" t="s">
        <v>948</v>
      </c>
      <c r="H399" s="4" t="s">
        <v>35</v>
      </c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</row>
    <row r="400" spans="1:55" ht="12.75" customHeight="1">
      <c r="A400" s="7">
        <v>376</v>
      </c>
      <c r="B400" s="105" t="s">
        <v>2357</v>
      </c>
      <c r="C400" s="4" t="s">
        <v>2358</v>
      </c>
      <c r="D400" s="20"/>
      <c r="E400" s="20">
        <v>221.7</v>
      </c>
      <c r="F400" s="4" t="s">
        <v>123</v>
      </c>
      <c r="G400" s="4" t="s">
        <v>2359</v>
      </c>
      <c r="H400" s="4" t="s">
        <v>35</v>
      </c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</row>
    <row r="401" spans="1:55" ht="12.75" customHeight="1">
      <c r="A401" s="7">
        <v>377</v>
      </c>
      <c r="B401" s="5" t="s">
        <v>2360</v>
      </c>
      <c r="C401" s="4" t="s">
        <v>2361</v>
      </c>
      <c r="D401" s="20">
        <v>1000</v>
      </c>
      <c r="E401" s="20"/>
      <c r="F401" s="4" t="s">
        <v>371</v>
      </c>
      <c r="G401" s="4" t="s">
        <v>2362</v>
      </c>
      <c r="H401" s="4" t="s">
        <v>1519</v>
      </c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</row>
    <row r="402" spans="1:55" ht="12.75" customHeight="1">
      <c r="A402" s="7">
        <v>378</v>
      </c>
      <c r="B402" s="5" t="s">
        <v>2363</v>
      </c>
      <c r="C402" s="4" t="s">
        <v>2364</v>
      </c>
      <c r="D402" s="20">
        <v>11403.09</v>
      </c>
      <c r="E402" s="20"/>
      <c r="F402" s="4" t="s">
        <v>115</v>
      </c>
      <c r="G402" s="4" t="s">
        <v>2365</v>
      </c>
      <c r="H402" s="4" t="s">
        <v>116</v>
      </c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39"/>
      <c r="AZ402" s="39"/>
      <c r="BA402" s="39"/>
      <c r="BB402" s="39"/>
      <c r="BC402" s="39"/>
    </row>
    <row r="403" spans="1:55" ht="12.75" customHeight="1">
      <c r="A403" s="7">
        <v>379</v>
      </c>
      <c r="B403" s="5" t="s">
        <v>2363</v>
      </c>
      <c r="C403" s="4" t="s">
        <v>2366</v>
      </c>
      <c r="D403" s="20">
        <v>10581.86</v>
      </c>
      <c r="E403" s="20"/>
      <c r="F403" s="4" t="s">
        <v>115</v>
      </c>
      <c r="G403" s="4" t="s">
        <v>2367</v>
      </c>
      <c r="H403" s="4" t="s">
        <v>116</v>
      </c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</row>
    <row r="404" spans="1:55" ht="12.75" customHeight="1">
      <c r="A404" s="7">
        <v>380</v>
      </c>
      <c r="B404" s="5" t="s">
        <v>2363</v>
      </c>
      <c r="C404" s="4" t="s">
        <v>2368</v>
      </c>
      <c r="D404" s="20">
        <v>24603.6</v>
      </c>
      <c r="E404" s="20"/>
      <c r="F404" s="4" t="s">
        <v>115</v>
      </c>
      <c r="G404" s="4" t="s">
        <v>2369</v>
      </c>
      <c r="H404" s="4" t="s">
        <v>116</v>
      </c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</row>
    <row r="405" spans="1:55" ht="12.75" customHeight="1">
      <c r="A405" s="7">
        <v>381</v>
      </c>
      <c r="B405" s="5" t="s">
        <v>2363</v>
      </c>
      <c r="C405" s="4" t="s">
        <v>2370</v>
      </c>
      <c r="D405" s="20">
        <v>34277.42</v>
      </c>
      <c r="E405" s="20"/>
      <c r="F405" s="4" t="s">
        <v>115</v>
      </c>
      <c r="G405" s="4" t="s">
        <v>2371</v>
      </c>
      <c r="H405" s="4" t="s">
        <v>116</v>
      </c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</row>
    <row r="406" spans="1:55" ht="12.75" customHeight="1">
      <c r="A406" s="7">
        <v>382</v>
      </c>
      <c r="B406" s="5" t="s">
        <v>2363</v>
      </c>
      <c r="C406" s="4" t="s">
        <v>2372</v>
      </c>
      <c r="D406" s="20">
        <v>37446.53</v>
      </c>
      <c r="E406" s="20"/>
      <c r="F406" s="4" t="s">
        <v>115</v>
      </c>
      <c r="G406" s="4" t="s">
        <v>2373</v>
      </c>
      <c r="H406" s="4" t="s">
        <v>116</v>
      </c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</row>
    <row r="407" spans="1:55" ht="12.75" customHeight="1">
      <c r="A407" s="7">
        <v>383</v>
      </c>
      <c r="B407" s="5" t="s">
        <v>2374</v>
      </c>
      <c r="C407" s="4" t="s">
        <v>2375</v>
      </c>
      <c r="D407" s="20">
        <v>1000</v>
      </c>
      <c r="E407" s="20"/>
      <c r="F407" s="4" t="s">
        <v>31</v>
      </c>
      <c r="G407" s="4" t="s">
        <v>2376</v>
      </c>
      <c r="H407" s="4" t="s">
        <v>35</v>
      </c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  <c r="AX407" s="39"/>
      <c r="AY407" s="39"/>
      <c r="AZ407" s="39"/>
      <c r="BA407" s="39"/>
      <c r="BB407" s="39"/>
      <c r="BC407" s="39"/>
    </row>
    <row r="408" spans="1:55" ht="12.75" customHeight="1">
      <c r="A408" s="7">
        <v>384</v>
      </c>
      <c r="B408" s="5" t="s">
        <v>2377</v>
      </c>
      <c r="C408" s="4" t="s">
        <v>2378</v>
      </c>
      <c r="D408" s="20">
        <v>534.45</v>
      </c>
      <c r="E408" s="20"/>
      <c r="F408" s="4" t="s">
        <v>371</v>
      </c>
      <c r="G408" s="4" t="s">
        <v>2379</v>
      </c>
      <c r="H408" s="4" t="s">
        <v>116</v>
      </c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9"/>
      <c r="AY408" s="39"/>
      <c r="AZ408" s="39"/>
      <c r="BA408" s="39"/>
      <c r="BB408" s="39"/>
      <c r="BC408" s="39"/>
    </row>
    <row r="409" spans="1:55" ht="12.75" customHeight="1">
      <c r="A409" s="7">
        <v>385</v>
      </c>
      <c r="B409" s="105" t="s">
        <v>2380</v>
      </c>
      <c r="C409" s="22" t="s">
        <v>2381</v>
      </c>
      <c r="D409" s="20">
        <v>1000</v>
      </c>
      <c r="E409" s="20"/>
      <c r="F409" s="21" t="s">
        <v>31</v>
      </c>
      <c r="G409" s="4" t="s">
        <v>2382</v>
      </c>
      <c r="H409" s="4" t="s">
        <v>35</v>
      </c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39"/>
      <c r="AZ409" s="39"/>
      <c r="BA409" s="39"/>
      <c r="BB409" s="39"/>
      <c r="BC409" s="39"/>
    </row>
    <row r="410" spans="1:55" ht="12.75" customHeight="1">
      <c r="A410" s="7">
        <v>386</v>
      </c>
      <c r="B410" s="5" t="s">
        <v>2383</v>
      </c>
      <c r="C410" s="4" t="s">
        <v>2384</v>
      </c>
      <c r="D410" s="20">
        <v>500</v>
      </c>
      <c r="E410" s="20"/>
      <c r="F410" s="4" t="s">
        <v>371</v>
      </c>
      <c r="G410" s="4" t="s">
        <v>2385</v>
      </c>
      <c r="H410" s="4" t="s">
        <v>1519</v>
      </c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</row>
    <row r="411" spans="1:55" ht="12.75" customHeight="1">
      <c r="A411" s="7">
        <v>387</v>
      </c>
      <c r="B411" s="5" t="s">
        <v>2386</v>
      </c>
      <c r="C411" s="4" t="s">
        <v>1068</v>
      </c>
      <c r="D411" s="20">
        <v>25185.72</v>
      </c>
      <c r="E411" s="20"/>
      <c r="F411" s="4" t="s">
        <v>115</v>
      </c>
      <c r="G411" s="4" t="s">
        <v>2387</v>
      </c>
      <c r="H411" s="4" t="s">
        <v>116</v>
      </c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</row>
    <row r="412" spans="1:55" ht="12.75" customHeight="1">
      <c r="A412" s="7">
        <v>388</v>
      </c>
      <c r="B412" s="5" t="s">
        <v>2388</v>
      </c>
      <c r="C412" s="4" t="s">
        <v>2389</v>
      </c>
      <c r="D412" s="20">
        <v>1000</v>
      </c>
      <c r="E412" s="20"/>
      <c r="F412" s="4" t="s">
        <v>31</v>
      </c>
      <c r="G412" s="4" t="s">
        <v>2390</v>
      </c>
      <c r="H412" s="4" t="s">
        <v>35</v>
      </c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39"/>
      <c r="AZ412" s="39"/>
      <c r="BA412" s="39"/>
      <c r="BB412" s="39"/>
      <c r="BC412" s="39"/>
    </row>
    <row r="413" spans="1:55" ht="12.75" customHeight="1">
      <c r="A413" s="7">
        <v>389</v>
      </c>
      <c r="B413" s="2" t="s">
        <v>2391</v>
      </c>
      <c r="C413" s="22" t="s">
        <v>2392</v>
      </c>
      <c r="D413" s="20">
        <v>200</v>
      </c>
      <c r="E413" s="20"/>
      <c r="F413" s="21" t="s">
        <v>31</v>
      </c>
      <c r="G413" s="4" t="s">
        <v>2393</v>
      </c>
      <c r="H413" s="4" t="s">
        <v>35</v>
      </c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</row>
    <row r="414" spans="1:55" ht="12.75" customHeight="1">
      <c r="A414" s="7">
        <v>390</v>
      </c>
      <c r="B414" s="2" t="s">
        <v>2391</v>
      </c>
      <c r="C414" s="22" t="s">
        <v>2392</v>
      </c>
      <c r="D414" s="20">
        <v>200</v>
      </c>
      <c r="E414" s="20"/>
      <c r="F414" s="21" t="s">
        <v>31</v>
      </c>
      <c r="G414" s="4" t="s">
        <v>2393</v>
      </c>
      <c r="H414" s="4" t="s">
        <v>35</v>
      </c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  <c r="AZ414" s="39"/>
      <c r="BA414" s="39"/>
      <c r="BB414" s="39"/>
      <c r="BC414" s="39"/>
    </row>
    <row r="415" spans="1:55" ht="12.75" customHeight="1">
      <c r="A415" s="7">
        <v>391</v>
      </c>
      <c r="B415" s="5" t="s">
        <v>2394</v>
      </c>
      <c r="C415" s="4" t="s">
        <v>2395</v>
      </c>
      <c r="D415" s="20">
        <v>1000</v>
      </c>
      <c r="E415" s="20"/>
      <c r="F415" s="4" t="s">
        <v>371</v>
      </c>
      <c r="G415" s="4" t="s">
        <v>2396</v>
      </c>
      <c r="H415" s="4" t="s">
        <v>116</v>
      </c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</row>
    <row r="416" spans="1:55" ht="12.75" customHeight="1">
      <c r="A416" s="7">
        <v>392</v>
      </c>
      <c r="B416" s="5" t="s">
        <v>2397</v>
      </c>
      <c r="C416" s="4" t="s">
        <v>2398</v>
      </c>
      <c r="D416" s="20">
        <v>1000</v>
      </c>
      <c r="E416" s="20"/>
      <c r="F416" s="4" t="s">
        <v>371</v>
      </c>
      <c r="G416" s="4" t="s">
        <v>2399</v>
      </c>
      <c r="H416" s="4" t="s">
        <v>1519</v>
      </c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</row>
    <row r="417" spans="1:55" ht="12.75" customHeight="1">
      <c r="A417" s="7">
        <v>393</v>
      </c>
      <c r="B417" s="2" t="s">
        <v>2400</v>
      </c>
      <c r="C417" s="22" t="s">
        <v>2401</v>
      </c>
      <c r="D417" s="20"/>
      <c r="E417" s="20">
        <v>477.82</v>
      </c>
      <c r="F417" s="6" t="s">
        <v>47</v>
      </c>
      <c r="G417" s="4" t="s">
        <v>2402</v>
      </c>
      <c r="H417" s="4" t="s">
        <v>35</v>
      </c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</row>
    <row r="418" spans="1:55" ht="12.75" customHeight="1">
      <c r="A418" s="7">
        <v>394</v>
      </c>
      <c r="B418" s="5" t="s">
        <v>2403</v>
      </c>
      <c r="C418" s="4" t="s">
        <v>2404</v>
      </c>
      <c r="D418" s="20">
        <v>500</v>
      </c>
      <c r="E418" s="20"/>
      <c r="F418" s="4" t="s">
        <v>115</v>
      </c>
      <c r="G418" s="4" t="s">
        <v>2405</v>
      </c>
      <c r="H418" s="4" t="s">
        <v>1519</v>
      </c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</row>
    <row r="419" spans="1:55" ht="12.75" customHeight="1">
      <c r="A419" s="7">
        <v>395</v>
      </c>
      <c r="B419" s="2" t="s">
        <v>2406</v>
      </c>
      <c r="C419" s="6" t="s">
        <v>2407</v>
      </c>
      <c r="D419" s="20">
        <v>1000</v>
      </c>
      <c r="E419" s="20"/>
      <c r="F419" s="21" t="s">
        <v>31</v>
      </c>
      <c r="G419" s="4" t="s">
        <v>2408</v>
      </c>
      <c r="H419" s="4" t="s">
        <v>35</v>
      </c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</row>
    <row r="420" spans="1:55" ht="25.5" customHeight="1">
      <c r="A420" s="29" t="s">
        <v>112</v>
      </c>
      <c r="B420" s="29" t="s">
        <v>113</v>
      </c>
      <c r="C420" s="30" t="s">
        <v>17</v>
      </c>
      <c r="D420" s="30" t="s">
        <v>56</v>
      </c>
      <c r="E420" s="28" t="s">
        <v>106</v>
      </c>
      <c r="F420" s="28" t="s">
        <v>114</v>
      </c>
      <c r="G420" s="29" t="s">
        <v>107</v>
      </c>
      <c r="H420" s="454" t="s">
        <v>108</v>
      </c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</row>
    <row r="421" spans="1:55" ht="12.75" customHeight="1">
      <c r="A421" s="7">
        <v>396</v>
      </c>
      <c r="B421" s="5" t="s">
        <v>2409</v>
      </c>
      <c r="C421" s="4" t="s">
        <v>2410</v>
      </c>
      <c r="D421" s="20">
        <v>1000</v>
      </c>
      <c r="E421" s="20"/>
      <c r="F421" s="4" t="s">
        <v>371</v>
      </c>
      <c r="G421" s="4" t="s">
        <v>2411</v>
      </c>
      <c r="H421" s="4" t="s">
        <v>116</v>
      </c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</row>
    <row r="422" spans="1:55" ht="12.75" customHeight="1">
      <c r="A422" s="7">
        <v>397</v>
      </c>
      <c r="B422" s="5" t="s">
        <v>2412</v>
      </c>
      <c r="C422" s="4" t="s">
        <v>2413</v>
      </c>
      <c r="D422" s="20">
        <v>2000</v>
      </c>
      <c r="E422" s="20"/>
      <c r="F422" s="4" t="s">
        <v>371</v>
      </c>
      <c r="G422" s="4" t="s">
        <v>2414</v>
      </c>
      <c r="H422" s="4" t="s">
        <v>116</v>
      </c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</row>
    <row r="423" spans="1:55" ht="12.75" customHeight="1">
      <c r="A423" s="7">
        <v>398</v>
      </c>
      <c r="B423" s="5" t="s">
        <v>2415</v>
      </c>
      <c r="C423" s="4" t="s">
        <v>1313</v>
      </c>
      <c r="D423" s="20">
        <v>1771.99</v>
      </c>
      <c r="E423" s="113">
        <v>7773.46</v>
      </c>
      <c r="F423" s="4" t="s">
        <v>118</v>
      </c>
      <c r="G423" s="4" t="s">
        <v>2416</v>
      </c>
      <c r="H423" s="4" t="s">
        <v>116</v>
      </c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</row>
    <row r="424" spans="1:55" ht="12.75" customHeight="1">
      <c r="A424" s="7">
        <v>399</v>
      </c>
      <c r="B424" s="5" t="s">
        <v>2417</v>
      </c>
      <c r="C424" s="4" t="s">
        <v>2418</v>
      </c>
      <c r="D424" s="20">
        <v>1000</v>
      </c>
      <c r="E424" s="20"/>
      <c r="F424" s="4" t="s">
        <v>371</v>
      </c>
      <c r="G424" s="4" t="s">
        <v>2419</v>
      </c>
      <c r="H424" s="4" t="s">
        <v>1519</v>
      </c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39"/>
      <c r="AZ424" s="39"/>
      <c r="BA424" s="39"/>
      <c r="BB424" s="39"/>
      <c r="BC424" s="39"/>
    </row>
    <row r="425" spans="1:55" ht="12.75" customHeight="1">
      <c r="A425" s="7">
        <v>400</v>
      </c>
      <c r="B425" s="5" t="s">
        <v>2420</v>
      </c>
      <c r="C425" s="4" t="s">
        <v>2421</v>
      </c>
      <c r="D425" s="20">
        <v>1000</v>
      </c>
      <c r="E425" s="20"/>
      <c r="F425" s="4" t="s">
        <v>371</v>
      </c>
      <c r="G425" s="4" t="s">
        <v>2422</v>
      </c>
      <c r="H425" s="4" t="s">
        <v>116</v>
      </c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39"/>
      <c r="BA425" s="39"/>
      <c r="BB425" s="39"/>
      <c r="BC425" s="39"/>
    </row>
    <row r="426" spans="1:55" ht="12.75" customHeight="1">
      <c r="A426" s="7">
        <v>401</v>
      </c>
      <c r="B426" s="105" t="s">
        <v>2423</v>
      </c>
      <c r="C426" s="6" t="s">
        <v>2424</v>
      </c>
      <c r="D426" s="20">
        <v>1000</v>
      </c>
      <c r="E426" s="20"/>
      <c r="F426" s="21" t="s">
        <v>31</v>
      </c>
      <c r="G426" s="4" t="s">
        <v>2425</v>
      </c>
      <c r="H426" s="4" t="s">
        <v>35</v>
      </c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  <c r="AZ426" s="39"/>
      <c r="BA426" s="39"/>
      <c r="BB426" s="39"/>
      <c r="BC426" s="39"/>
    </row>
    <row r="427" spans="1:55" ht="12.75" customHeight="1">
      <c r="A427" s="7">
        <v>402</v>
      </c>
      <c r="B427" s="5" t="s">
        <v>1411</v>
      </c>
      <c r="C427" s="4" t="s">
        <v>1412</v>
      </c>
      <c r="D427" s="20">
        <v>500</v>
      </c>
      <c r="E427" s="20"/>
      <c r="F427" s="4" t="s">
        <v>115</v>
      </c>
      <c r="G427" s="4" t="s">
        <v>2426</v>
      </c>
      <c r="H427" s="4" t="s">
        <v>116</v>
      </c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</row>
    <row r="428" spans="1:55" ht="12.75" customHeight="1">
      <c r="A428" s="7">
        <v>403</v>
      </c>
      <c r="B428" s="5" t="s">
        <v>2427</v>
      </c>
      <c r="C428" s="4" t="s">
        <v>2428</v>
      </c>
      <c r="D428" s="20">
        <v>1000</v>
      </c>
      <c r="E428" s="20"/>
      <c r="F428" s="4" t="s">
        <v>115</v>
      </c>
      <c r="G428" s="4" t="s">
        <v>2429</v>
      </c>
      <c r="H428" s="4" t="s">
        <v>116</v>
      </c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  <c r="AZ428" s="39"/>
      <c r="BA428" s="39"/>
      <c r="BB428" s="39"/>
      <c r="BC428" s="39"/>
    </row>
    <row r="429" spans="1:55" ht="12.75" customHeight="1">
      <c r="A429" s="7">
        <v>404</v>
      </c>
      <c r="B429" s="2" t="s">
        <v>1363</v>
      </c>
      <c r="C429" s="22" t="s">
        <v>2430</v>
      </c>
      <c r="D429" s="20">
        <v>6895.61</v>
      </c>
      <c r="E429" s="20"/>
      <c r="F429" s="21" t="s">
        <v>31</v>
      </c>
      <c r="G429" s="4" t="s">
        <v>2431</v>
      </c>
      <c r="H429" s="4" t="s">
        <v>35</v>
      </c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  <c r="AZ429" s="39"/>
      <c r="BA429" s="39"/>
      <c r="BB429" s="39"/>
      <c r="BC429" s="39"/>
    </row>
    <row r="430" spans="1:55" ht="12.75" customHeight="1">
      <c r="A430" s="7">
        <v>405</v>
      </c>
      <c r="B430" s="2" t="s">
        <v>1363</v>
      </c>
      <c r="C430" s="22" t="s">
        <v>1357</v>
      </c>
      <c r="D430" s="20">
        <v>16992.46</v>
      </c>
      <c r="E430" s="20"/>
      <c r="F430" s="21" t="s">
        <v>31</v>
      </c>
      <c r="G430" s="4" t="s">
        <v>2432</v>
      </c>
      <c r="H430" s="4" t="s">
        <v>35</v>
      </c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/>
      <c r="AY430" s="39"/>
      <c r="AZ430" s="39"/>
      <c r="BA430" s="39"/>
      <c r="BB430" s="39"/>
      <c r="BC430" s="39"/>
    </row>
    <row r="431" spans="1:55" ht="12.75" customHeight="1">
      <c r="A431" s="7">
        <v>406</v>
      </c>
      <c r="B431" s="5" t="s">
        <v>2433</v>
      </c>
      <c r="C431" s="4" t="s">
        <v>2434</v>
      </c>
      <c r="D431" s="20">
        <v>514.11</v>
      </c>
      <c r="E431" s="20"/>
      <c r="F431" s="4" t="s">
        <v>115</v>
      </c>
      <c r="G431" s="4" t="s">
        <v>2435</v>
      </c>
      <c r="H431" s="4" t="s">
        <v>116</v>
      </c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  <c r="AV431" s="39"/>
      <c r="AW431" s="39"/>
      <c r="AX431" s="39"/>
      <c r="AY431" s="39"/>
      <c r="AZ431" s="39"/>
      <c r="BA431" s="39"/>
      <c r="BB431" s="39"/>
      <c r="BC431" s="39"/>
    </row>
    <row r="432" spans="1:55" ht="12.75" customHeight="1">
      <c r="A432" s="7">
        <v>407</v>
      </c>
      <c r="B432" s="5" t="s">
        <v>2433</v>
      </c>
      <c r="C432" s="4" t="s">
        <v>2436</v>
      </c>
      <c r="D432" s="20">
        <v>5748.16</v>
      </c>
      <c r="E432" s="20"/>
      <c r="F432" s="4" t="s">
        <v>115</v>
      </c>
      <c r="G432" s="4" t="s">
        <v>2437</v>
      </c>
      <c r="H432" s="4" t="s">
        <v>116</v>
      </c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  <c r="AV432" s="39"/>
      <c r="AW432" s="39"/>
      <c r="AX432" s="39"/>
      <c r="AY432" s="39"/>
      <c r="AZ432" s="39"/>
      <c r="BA432" s="39"/>
      <c r="BB432" s="39"/>
      <c r="BC432" s="39"/>
    </row>
    <row r="433" spans="1:55" ht="12.75" customHeight="1">
      <c r="A433" s="7">
        <v>408</v>
      </c>
      <c r="B433" s="5" t="s">
        <v>2438</v>
      </c>
      <c r="C433" s="4" t="s">
        <v>2439</v>
      </c>
      <c r="D433" s="20">
        <v>1400</v>
      </c>
      <c r="E433" s="20"/>
      <c r="F433" s="4" t="s">
        <v>115</v>
      </c>
      <c r="G433" s="4" t="s">
        <v>2440</v>
      </c>
      <c r="H433" s="4" t="s">
        <v>116</v>
      </c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9"/>
      <c r="AY433" s="39"/>
      <c r="AZ433" s="39"/>
      <c r="BA433" s="39"/>
      <c r="BB433" s="39"/>
      <c r="BC433" s="39"/>
    </row>
    <row r="434" spans="1:55" ht="12.75" customHeight="1">
      <c r="A434" s="7">
        <v>409</v>
      </c>
      <c r="B434" s="5" t="s">
        <v>2441</v>
      </c>
      <c r="C434" s="4" t="s">
        <v>2442</v>
      </c>
      <c r="D434" s="20">
        <v>1000</v>
      </c>
      <c r="E434" s="20"/>
      <c r="F434" s="4" t="s">
        <v>31</v>
      </c>
      <c r="G434" s="4" t="s">
        <v>2443</v>
      </c>
      <c r="H434" s="4" t="s">
        <v>35</v>
      </c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39"/>
      <c r="AZ434" s="39"/>
      <c r="BA434" s="39"/>
      <c r="BB434" s="39"/>
      <c r="BC434" s="39"/>
    </row>
    <row r="435" spans="1:55" ht="12.75" customHeight="1">
      <c r="A435" s="7">
        <v>410</v>
      </c>
      <c r="B435" s="5" t="s">
        <v>2444</v>
      </c>
      <c r="C435" s="4" t="s">
        <v>2445</v>
      </c>
      <c r="D435" s="20">
        <v>2000</v>
      </c>
      <c r="E435" s="20"/>
      <c r="F435" s="4" t="s">
        <v>371</v>
      </c>
      <c r="G435" s="4" t="s">
        <v>2446</v>
      </c>
      <c r="H435" s="4" t="s">
        <v>1519</v>
      </c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  <c r="AX435" s="39"/>
      <c r="AY435" s="39"/>
      <c r="AZ435" s="39"/>
      <c r="BA435" s="39"/>
      <c r="BB435" s="39"/>
      <c r="BC435" s="39"/>
    </row>
    <row r="436" spans="1:55" ht="12.75" customHeight="1">
      <c r="A436" s="7">
        <v>411</v>
      </c>
      <c r="B436" s="5" t="s">
        <v>2447</v>
      </c>
      <c r="C436" s="4" t="s">
        <v>2448</v>
      </c>
      <c r="D436" s="20">
        <v>2750.34</v>
      </c>
      <c r="E436" s="20"/>
      <c r="F436" s="4" t="s">
        <v>115</v>
      </c>
      <c r="G436" s="4" t="s">
        <v>2449</v>
      </c>
      <c r="H436" s="4" t="s">
        <v>116</v>
      </c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39"/>
      <c r="AW436" s="39"/>
      <c r="AX436" s="39"/>
      <c r="AY436" s="39"/>
      <c r="AZ436" s="39"/>
      <c r="BA436" s="39"/>
      <c r="BB436" s="39"/>
      <c r="BC436" s="39"/>
    </row>
    <row r="437" spans="1:55" ht="12.75" customHeight="1">
      <c r="A437" s="7">
        <v>412</v>
      </c>
      <c r="B437" s="5" t="s">
        <v>2447</v>
      </c>
      <c r="C437" s="4" t="s">
        <v>2450</v>
      </c>
      <c r="D437" s="20">
        <v>800</v>
      </c>
      <c r="E437" s="20"/>
      <c r="F437" s="4" t="s">
        <v>115</v>
      </c>
      <c r="G437" s="4" t="s">
        <v>2451</v>
      </c>
      <c r="H437" s="4" t="s">
        <v>116</v>
      </c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39"/>
      <c r="AX437" s="39"/>
      <c r="AY437" s="39"/>
      <c r="AZ437" s="39"/>
      <c r="BA437" s="39"/>
      <c r="BB437" s="39"/>
      <c r="BC437" s="39"/>
    </row>
    <row r="438" spans="1:55" ht="12.75" customHeight="1">
      <c r="A438" s="7">
        <v>413</v>
      </c>
      <c r="B438" s="5" t="s">
        <v>2447</v>
      </c>
      <c r="C438" s="4" t="s">
        <v>2452</v>
      </c>
      <c r="D438" s="20">
        <v>6934.21</v>
      </c>
      <c r="E438" s="20"/>
      <c r="F438" s="4" t="s">
        <v>371</v>
      </c>
      <c r="G438" s="4" t="s">
        <v>2453</v>
      </c>
      <c r="H438" s="4" t="s">
        <v>116</v>
      </c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</row>
    <row r="439" spans="1:55" ht="12.75" customHeight="1">
      <c r="A439" s="7">
        <v>414</v>
      </c>
      <c r="B439" s="5" t="s">
        <v>2454</v>
      </c>
      <c r="C439" s="4" t="s">
        <v>2455</v>
      </c>
      <c r="D439" s="20">
        <v>500</v>
      </c>
      <c r="E439" s="20"/>
      <c r="F439" s="4" t="s">
        <v>117</v>
      </c>
      <c r="G439" s="4" t="s">
        <v>2456</v>
      </c>
      <c r="H439" s="4" t="s">
        <v>116</v>
      </c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39"/>
      <c r="AW439" s="39"/>
      <c r="AX439" s="39"/>
      <c r="AY439" s="39"/>
      <c r="AZ439" s="39"/>
      <c r="BA439" s="39"/>
      <c r="BB439" s="39"/>
      <c r="BC439" s="39"/>
    </row>
    <row r="440" spans="1:55" ht="12.75" customHeight="1">
      <c r="A440" s="7">
        <v>415</v>
      </c>
      <c r="B440" s="105" t="s">
        <v>952</v>
      </c>
      <c r="C440" s="22" t="s">
        <v>953</v>
      </c>
      <c r="D440" s="20">
        <v>27960.11</v>
      </c>
      <c r="E440" s="20"/>
      <c r="F440" s="21" t="s">
        <v>371</v>
      </c>
      <c r="G440" s="4" t="s">
        <v>954</v>
      </c>
      <c r="H440" s="4" t="s">
        <v>35</v>
      </c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9"/>
      <c r="AY440" s="39"/>
      <c r="AZ440" s="39"/>
      <c r="BA440" s="39"/>
      <c r="BB440" s="39"/>
      <c r="BC440" s="39"/>
    </row>
    <row r="441" spans="1:55" ht="12.75" customHeight="1">
      <c r="A441" s="7">
        <v>416</v>
      </c>
      <c r="B441" s="105" t="s">
        <v>2457</v>
      </c>
      <c r="C441" s="4" t="s">
        <v>2458</v>
      </c>
      <c r="D441" s="20">
        <v>8146.63</v>
      </c>
      <c r="E441" s="20"/>
      <c r="F441" s="4" t="s">
        <v>31</v>
      </c>
      <c r="G441" s="4" t="s">
        <v>2459</v>
      </c>
      <c r="H441" s="4" t="s">
        <v>35</v>
      </c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39"/>
      <c r="AX441" s="39"/>
      <c r="AY441" s="39"/>
      <c r="AZ441" s="39"/>
      <c r="BA441" s="39"/>
      <c r="BB441" s="39"/>
      <c r="BC441" s="39"/>
    </row>
    <row r="442" spans="1:55" ht="12.75" customHeight="1">
      <c r="A442" s="7">
        <v>417</v>
      </c>
      <c r="B442" s="105" t="s">
        <v>2457</v>
      </c>
      <c r="C442" s="4" t="s">
        <v>2460</v>
      </c>
      <c r="D442" s="20">
        <v>5035.13</v>
      </c>
      <c r="E442" s="20"/>
      <c r="F442" s="4" t="s">
        <v>31</v>
      </c>
      <c r="G442" s="4" t="s">
        <v>2461</v>
      </c>
      <c r="H442" s="4" t="s">
        <v>35</v>
      </c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  <c r="AX442" s="39"/>
      <c r="AY442" s="39"/>
      <c r="AZ442" s="39"/>
      <c r="BA442" s="39"/>
      <c r="BB442" s="39"/>
      <c r="BC442" s="39"/>
    </row>
    <row r="443" spans="1:55" ht="12.75" customHeight="1">
      <c r="A443" s="7">
        <v>418</v>
      </c>
      <c r="B443" s="5" t="s">
        <v>2462</v>
      </c>
      <c r="C443" s="4" t="s">
        <v>2463</v>
      </c>
      <c r="D443" s="20">
        <v>25804.82</v>
      </c>
      <c r="E443" s="20"/>
      <c r="F443" s="4" t="s">
        <v>115</v>
      </c>
      <c r="G443" s="4" t="s">
        <v>2464</v>
      </c>
      <c r="H443" s="4" t="s">
        <v>116</v>
      </c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39"/>
      <c r="AW443" s="39"/>
      <c r="AX443" s="39"/>
      <c r="AY443" s="39"/>
      <c r="AZ443" s="39"/>
      <c r="BA443" s="39"/>
      <c r="BB443" s="39"/>
      <c r="BC443" s="39"/>
    </row>
    <row r="444" spans="1:55" ht="12.75" customHeight="1">
      <c r="A444" s="7">
        <v>419</v>
      </c>
      <c r="B444" s="5" t="s">
        <v>2465</v>
      </c>
      <c r="C444" s="4" t="s">
        <v>2466</v>
      </c>
      <c r="D444" s="20">
        <v>2200</v>
      </c>
      <c r="E444" s="20"/>
      <c r="F444" s="4" t="s">
        <v>115</v>
      </c>
      <c r="G444" s="4" t="s">
        <v>2467</v>
      </c>
      <c r="H444" s="4" t="s">
        <v>1519</v>
      </c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39"/>
      <c r="AW444" s="39"/>
      <c r="AX444" s="39"/>
      <c r="AY444" s="39"/>
      <c r="AZ444" s="39"/>
      <c r="BA444" s="39"/>
      <c r="BB444" s="39"/>
      <c r="BC444" s="39"/>
    </row>
    <row r="445" spans="1:55" ht="12.75" customHeight="1">
      <c r="A445" s="7">
        <v>420</v>
      </c>
      <c r="B445" s="5" t="s">
        <v>2468</v>
      </c>
      <c r="C445" s="4" t="s">
        <v>2469</v>
      </c>
      <c r="D445" s="20">
        <v>2000</v>
      </c>
      <c r="E445" s="20"/>
      <c r="F445" s="4" t="s">
        <v>371</v>
      </c>
      <c r="G445" s="4" t="s">
        <v>2470</v>
      </c>
      <c r="H445" s="4" t="s">
        <v>35</v>
      </c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  <c r="AZ445" s="39"/>
      <c r="BA445" s="39"/>
      <c r="BB445" s="39"/>
      <c r="BC445" s="39"/>
    </row>
    <row r="446" spans="1:55" ht="12.75" customHeight="1">
      <c r="A446" s="7">
        <v>421</v>
      </c>
      <c r="B446" s="5" t="s">
        <v>2471</v>
      </c>
      <c r="C446" s="4" t="s">
        <v>2472</v>
      </c>
      <c r="D446" s="20">
        <v>500</v>
      </c>
      <c r="E446" s="20"/>
      <c r="F446" s="4" t="s">
        <v>115</v>
      </c>
      <c r="G446" s="4" t="s">
        <v>2473</v>
      </c>
      <c r="H446" s="4" t="s">
        <v>1519</v>
      </c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  <c r="AX446" s="39"/>
      <c r="AY446" s="39"/>
      <c r="AZ446" s="39"/>
      <c r="BA446" s="39"/>
      <c r="BB446" s="39"/>
      <c r="BC446" s="39"/>
    </row>
    <row r="447" spans="1:55" ht="12.75" customHeight="1">
      <c r="A447" s="7">
        <v>422</v>
      </c>
      <c r="B447" s="5" t="s">
        <v>2474</v>
      </c>
      <c r="C447" s="4" t="s">
        <v>2475</v>
      </c>
      <c r="D447" s="20">
        <v>1100</v>
      </c>
      <c r="E447" s="20"/>
      <c r="F447" s="4" t="s">
        <v>371</v>
      </c>
      <c r="G447" s="4" t="s">
        <v>2476</v>
      </c>
      <c r="H447" s="4" t="s">
        <v>1519</v>
      </c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39"/>
      <c r="AW447" s="39"/>
      <c r="AX447" s="39"/>
      <c r="AY447" s="39"/>
      <c r="AZ447" s="39"/>
      <c r="BA447" s="39"/>
      <c r="BB447" s="39"/>
      <c r="BC447" s="39"/>
    </row>
    <row r="448" spans="1:55" ht="12.75" customHeight="1">
      <c r="A448" s="7">
        <v>423</v>
      </c>
      <c r="B448" s="5" t="s">
        <v>2474</v>
      </c>
      <c r="C448" s="4" t="s">
        <v>2477</v>
      </c>
      <c r="D448" s="20">
        <v>1500</v>
      </c>
      <c r="E448" s="20"/>
      <c r="F448" s="4" t="s">
        <v>371</v>
      </c>
      <c r="G448" s="4" t="s">
        <v>2478</v>
      </c>
      <c r="H448" s="4" t="s">
        <v>1519</v>
      </c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39"/>
      <c r="AW448" s="39"/>
      <c r="AX448" s="39"/>
      <c r="AY448" s="39"/>
      <c r="AZ448" s="39"/>
      <c r="BA448" s="39"/>
      <c r="BB448" s="39"/>
      <c r="BC448" s="39"/>
    </row>
    <row r="449" spans="1:55" ht="12.75" customHeight="1">
      <c r="A449" s="7">
        <v>424</v>
      </c>
      <c r="B449" s="5" t="s">
        <v>2479</v>
      </c>
      <c r="C449" s="4" t="s">
        <v>2480</v>
      </c>
      <c r="D449" s="20">
        <v>500</v>
      </c>
      <c r="E449" s="20"/>
      <c r="F449" s="4" t="s">
        <v>115</v>
      </c>
      <c r="G449" s="4" t="s">
        <v>2481</v>
      </c>
      <c r="H449" s="4" t="s">
        <v>1519</v>
      </c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9"/>
      <c r="AY449" s="39"/>
      <c r="AZ449" s="39"/>
      <c r="BA449" s="39"/>
      <c r="BB449" s="39"/>
      <c r="BC449" s="39"/>
    </row>
    <row r="450" spans="1:55" ht="12.75" customHeight="1">
      <c r="A450" s="7">
        <v>425</v>
      </c>
      <c r="B450" s="5" t="s">
        <v>955</v>
      </c>
      <c r="C450" s="4" t="s">
        <v>956</v>
      </c>
      <c r="D450" s="20">
        <v>2912.15</v>
      </c>
      <c r="E450" s="20"/>
      <c r="F450" s="4" t="s">
        <v>371</v>
      </c>
      <c r="G450" s="4" t="s">
        <v>957</v>
      </c>
      <c r="H450" s="4" t="s">
        <v>116</v>
      </c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39"/>
      <c r="AW450" s="39"/>
      <c r="AX450" s="39"/>
      <c r="AY450" s="39"/>
      <c r="AZ450" s="39"/>
      <c r="BA450" s="39"/>
      <c r="BB450" s="39"/>
      <c r="BC450" s="39"/>
    </row>
    <row r="451" spans="1:55" ht="12.75" customHeight="1">
      <c r="A451" s="7">
        <v>426</v>
      </c>
      <c r="B451" s="5" t="s">
        <v>2482</v>
      </c>
      <c r="C451" s="4" t="s">
        <v>2483</v>
      </c>
      <c r="D451" s="20">
        <v>1000</v>
      </c>
      <c r="E451" s="20"/>
      <c r="F451" s="4" t="s">
        <v>31</v>
      </c>
      <c r="G451" s="4" t="s">
        <v>2484</v>
      </c>
      <c r="H451" s="4" t="s">
        <v>35</v>
      </c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39"/>
      <c r="AW451" s="39"/>
      <c r="AX451" s="39"/>
      <c r="AY451" s="39"/>
      <c r="AZ451" s="39"/>
      <c r="BA451" s="39"/>
      <c r="BB451" s="39"/>
      <c r="BC451" s="39"/>
    </row>
    <row r="452" spans="1:55" ht="12.75" customHeight="1">
      <c r="A452" s="7">
        <v>427</v>
      </c>
      <c r="B452" s="5" t="s">
        <v>958</v>
      </c>
      <c r="C452" s="4" t="s">
        <v>959</v>
      </c>
      <c r="D452" s="20">
        <v>5500</v>
      </c>
      <c r="E452" s="20"/>
      <c r="F452" s="4" t="s">
        <v>115</v>
      </c>
      <c r="G452" s="4" t="s">
        <v>960</v>
      </c>
      <c r="H452" s="4" t="s">
        <v>116</v>
      </c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  <c r="AX452" s="39"/>
      <c r="AY452" s="39"/>
      <c r="AZ452" s="39"/>
      <c r="BA452" s="39"/>
      <c r="BB452" s="39"/>
      <c r="BC452" s="39"/>
    </row>
    <row r="453" spans="1:55" ht="12.75" customHeight="1">
      <c r="A453" s="7">
        <v>428</v>
      </c>
      <c r="B453" s="5" t="s">
        <v>2485</v>
      </c>
      <c r="C453" s="4" t="s">
        <v>2486</v>
      </c>
      <c r="D453" s="20">
        <v>100</v>
      </c>
      <c r="E453" s="20"/>
      <c r="F453" s="4" t="s">
        <v>31</v>
      </c>
      <c r="G453" s="4" t="s">
        <v>2487</v>
      </c>
      <c r="H453" s="4" t="s">
        <v>35</v>
      </c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39"/>
      <c r="AZ453" s="39"/>
      <c r="BA453" s="39"/>
      <c r="BB453" s="39"/>
      <c r="BC453" s="39"/>
    </row>
    <row r="454" spans="1:55" ht="12.75" customHeight="1">
      <c r="A454" s="7">
        <v>429</v>
      </c>
      <c r="B454" s="5" t="s">
        <v>2488</v>
      </c>
      <c r="C454" s="4" t="s">
        <v>2489</v>
      </c>
      <c r="D454" s="20">
        <v>1000</v>
      </c>
      <c r="E454" s="20"/>
      <c r="F454" s="4" t="s">
        <v>371</v>
      </c>
      <c r="G454" s="4" t="s">
        <v>2490</v>
      </c>
      <c r="H454" s="4" t="s">
        <v>116</v>
      </c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39"/>
      <c r="AW454" s="39"/>
      <c r="AX454" s="39"/>
      <c r="AY454" s="39"/>
      <c r="AZ454" s="39"/>
      <c r="BA454" s="39"/>
      <c r="BB454" s="39"/>
      <c r="BC454" s="39"/>
    </row>
    <row r="455" spans="1:55" ht="24" customHeight="1">
      <c r="A455" s="29" t="s">
        <v>112</v>
      </c>
      <c r="B455" s="29" t="s">
        <v>113</v>
      </c>
      <c r="C455" s="30" t="s">
        <v>17</v>
      </c>
      <c r="D455" s="30" t="s">
        <v>56</v>
      </c>
      <c r="E455" s="28" t="s">
        <v>106</v>
      </c>
      <c r="F455" s="28" t="s">
        <v>114</v>
      </c>
      <c r="G455" s="29" t="s">
        <v>107</v>
      </c>
      <c r="H455" s="454" t="s">
        <v>108</v>
      </c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39"/>
      <c r="AW455" s="39"/>
      <c r="AX455" s="39"/>
      <c r="AY455" s="39"/>
      <c r="AZ455" s="39"/>
      <c r="BA455" s="39"/>
      <c r="BB455" s="39"/>
      <c r="BC455" s="39"/>
    </row>
    <row r="456" spans="1:55" ht="12.75" customHeight="1">
      <c r="A456" s="7">
        <v>430</v>
      </c>
      <c r="B456" s="5" t="s">
        <v>2491</v>
      </c>
      <c r="C456" s="4" t="s">
        <v>2492</v>
      </c>
      <c r="D456" s="20">
        <v>1000</v>
      </c>
      <c r="E456" s="20"/>
      <c r="F456" s="4" t="s">
        <v>371</v>
      </c>
      <c r="G456" s="4" t="s">
        <v>2493</v>
      </c>
      <c r="H456" s="4" t="s">
        <v>1519</v>
      </c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39"/>
      <c r="AW456" s="39"/>
      <c r="AX456" s="39"/>
      <c r="AY456" s="39"/>
      <c r="AZ456" s="39"/>
      <c r="BA456" s="39"/>
      <c r="BB456" s="39"/>
      <c r="BC456" s="39"/>
    </row>
    <row r="457" spans="1:55" ht="12.75" customHeight="1">
      <c r="A457" s="7">
        <v>431</v>
      </c>
      <c r="B457" s="5" t="s">
        <v>2494</v>
      </c>
      <c r="C457" s="4" t="s">
        <v>2495</v>
      </c>
      <c r="D457" s="20">
        <v>1224.84</v>
      </c>
      <c r="E457" s="20"/>
      <c r="F457" s="4" t="s">
        <v>115</v>
      </c>
      <c r="G457" s="4" t="s">
        <v>2496</v>
      </c>
      <c r="H457" s="4" t="s">
        <v>116</v>
      </c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  <c r="AU457" s="39"/>
      <c r="AV457" s="39"/>
      <c r="AW457" s="39"/>
      <c r="AX457" s="39"/>
      <c r="AY457" s="39"/>
      <c r="AZ457" s="39"/>
      <c r="BA457" s="39"/>
      <c r="BB457" s="39"/>
      <c r="BC457" s="39"/>
    </row>
    <row r="458" spans="1:55" ht="12.75" customHeight="1">
      <c r="A458" s="7">
        <v>432</v>
      </c>
      <c r="B458" s="5" t="s">
        <v>2494</v>
      </c>
      <c r="C458" s="4" t="s">
        <v>2497</v>
      </c>
      <c r="D458" s="20">
        <v>8580.42</v>
      </c>
      <c r="E458" s="20"/>
      <c r="F458" s="4" t="s">
        <v>115</v>
      </c>
      <c r="G458" s="4" t="s">
        <v>2498</v>
      </c>
      <c r="H458" s="4" t="s">
        <v>116</v>
      </c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39"/>
      <c r="AW458" s="39"/>
      <c r="AX458" s="39"/>
      <c r="AY458" s="39"/>
      <c r="AZ458" s="39"/>
      <c r="BA458" s="39"/>
      <c r="BB458" s="39"/>
      <c r="BC458" s="39"/>
    </row>
    <row r="459" spans="1:55" ht="12.75" customHeight="1">
      <c r="A459" s="7">
        <v>433</v>
      </c>
      <c r="B459" s="5" t="s">
        <v>963</v>
      </c>
      <c r="C459" s="4" t="s">
        <v>961</v>
      </c>
      <c r="D459" s="20"/>
      <c r="E459" s="20">
        <v>7447.76</v>
      </c>
      <c r="F459" s="4" t="s">
        <v>123</v>
      </c>
      <c r="G459" s="4" t="s">
        <v>962</v>
      </c>
      <c r="H459" s="4" t="s">
        <v>35</v>
      </c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39"/>
      <c r="AW459" s="39"/>
      <c r="AX459" s="39"/>
      <c r="AY459" s="39"/>
      <c r="AZ459" s="39"/>
      <c r="BA459" s="39"/>
      <c r="BB459" s="39"/>
      <c r="BC459" s="39"/>
    </row>
    <row r="460" spans="1:55" ht="12.75" customHeight="1">
      <c r="A460" s="7">
        <v>434</v>
      </c>
      <c r="B460" s="5" t="s">
        <v>2499</v>
      </c>
      <c r="C460" s="4" t="s">
        <v>2500</v>
      </c>
      <c r="D460" s="20">
        <v>622.36</v>
      </c>
      <c r="E460" s="20">
        <v>1000</v>
      </c>
      <c r="F460" s="4" t="s">
        <v>1695</v>
      </c>
      <c r="G460" s="4" t="s">
        <v>2501</v>
      </c>
      <c r="H460" s="4" t="s">
        <v>116</v>
      </c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  <c r="AX460" s="39"/>
      <c r="AY460" s="39"/>
      <c r="AZ460" s="39"/>
      <c r="BA460" s="39"/>
      <c r="BB460" s="39"/>
      <c r="BC460" s="39"/>
    </row>
    <row r="461" spans="1:55" ht="12.75" customHeight="1">
      <c r="A461" s="7">
        <v>435</v>
      </c>
      <c r="B461" s="5" t="s">
        <v>2502</v>
      </c>
      <c r="C461" s="4" t="s">
        <v>2503</v>
      </c>
      <c r="D461" s="20">
        <v>1000</v>
      </c>
      <c r="E461" s="20"/>
      <c r="F461" s="4" t="s">
        <v>31</v>
      </c>
      <c r="G461" s="4" t="s">
        <v>2504</v>
      </c>
      <c r="H461" s="4" t="s">
        <v>35</v>
      </c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39"/>
      <c r="AW461" s="39"/>
      <c r="AX461" s="39"/>
      <c r="AY461" s="39"/>
      <c r="AZ461" s="39"/>
      <c r="BA461" s="39"/>
      <c r="BB461" s="39"/>
      <c r="BC461" s="39"/>
    </row>
    <row r="462" spans="1:55" ht="12.75" customHeight="1">
      <c r="A462" s="7">
        <v>436</v>
      </c>
      <c r="B462" s="5" t="s">
        <v>2505</v>
      </c>
      <c r="C462" s="4" t="s">
        <v>2506</v>
      </c>
      <c r="D462" s="20">
        <v>3000</v>
      </c>
      <c r="E462" s="20"/>
      <c r="F462" s="4" t="s">
        <v>115</v>
      </c>
      <c r="G462" s="4" t="s">
        <v>2507</v>
      </c>
      <c r="H462" s="4" t="s">
        <v>116</v>
      </c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39"/>
      <c r="AW462" s="39"/>
      <c r="AX462" s="39"/>
      <c r="AY462" s="39"/>
      <c r="AZ462" s="39"/>
      <c r="BA462" s="39"/>
      <c r="BB462" s="39"/>
      <c r="BC462" s="39"/>
    </row>
    <row r="463" spans="1:55" ht="12.75" customHeight="1">
      <c r="A463" s="7">
        <v>437</v>
      </c>
      <c r="B463" s="5" t="s">
        <v>2508</v>
      </c>
      <c r="C463" s="4" t="s">
        <v>2509</v>
      </c>
      <c r="D463" s="20">
        <v>35047.69</v>
      </c>
      <c r="E463" s="20"/>
      <c r="F463" s="4" t="s">
        <v>371</v>
      </c>
      <c r="G463" s="4" t="s">
        <v>2510</v>
      </c>
      <c r="H463" s="4" t="s">
        <v>116</v>
      </c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  <c r="AX463" s="39"/>
      <c r="AY463" s="39"/>
      <c r="AZ463" s="39"/>
      <c r="BA463" s="39"/>
      <c r="BB463" s="39"/>
      <c r="BC463" s="39"/>
    </row>
    <row r="464" spans="1:55" ht="12.75" customHeight="1">
      <c r="A464" s="7">
        <v>438</v>
      </c>
      <c r="B464" s="105" t="s">
        <v>2511</v>
      </c>
      <c r="C464" s="22" t="s">
        <v>2512</v>
      </c>
      <c r="D464" s="20">
        <v>1000</v>
      </c>
      <c r="E464" s="20"/>
      <c r="F464" s="21" t="s">
        <v>31</v>
      </c>
      <c r="G464" s="4" t="s">
        <v>2513</v>
      </c>
      <c r="H464" s="4" t="s">
        <v>35</v>
      </c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  <c r="AX464" s="39"/>
      <c r="AY464" s="39"/>
      <c r="AZ464" s="39"/>
      <c r="BA464" s="39"/>
      <c r="BB464" s="39"/>
      <c r="BC464" s="39"/>
    </row>
    <row r="465" spans="1:55" ht="12.75" customHeight="1">
      <c r="A465" s="7">
        <v>439</v>
      </c>
      <c r="B465" s="2" t="s">
        <v>308</v>
      </c>
      <c r="C465" s="6" t="s">
        <v>309</v>
      </c>
      <c r="D465" s="20">
        <v>220.55</v>
      </c>
      <c r="E465" s="20"/>
      <c r="F465" s="21" t="s">
        <v>371</v>
      </c>
      <c r="G465" s="4" t="s">
        <v>310</v>
      </c>
      <c r="H465" s="4" t="s">
        <v>35</v>
      </c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  <c r="AS465" s="39"/>
      <c r="AT465" s="39"/>
      <c r="AU465" s="39"/>
      <c r="AV465" s="39"/>
      <c r="AW465" s="39"/>
      <c r="AX465" s="39"/>
      <c r="AY465" s="39"/>
      <c r="AZ465" s="39"/>
      <c r="BA465" s="39"/>
      <c r="BB465" s="39"/>
      <c r="BC465" s="39"/>
    </row>
    <row r="466" spans="1:55" ht="12.75" customHeight="1">
      <c r="A466" s="7">
        <v>440</v>
      </c>
      <c r="B466" s="5" t="s">
        <v>312</v>
      </c>
      <c r="C466" s="4" t="s">
        <v>75</v>
      </c>
      <c r="D466" s="20">
        <v>408</v>
      </c>
      <c r="E466" s="20"/>
      <c r="F466" s="4" t="s">
        <v>115</v>
      </c>
      <c r="G466" s="4" t="s">
        <v>76</v>
      </c>
      <c r="H466" s="4" t="s">
        <v>116</v>
      </c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  <c r="AS466" s="39"/>
      <c r="AT466" s="39"/>
      <c r="AU466" s="39"/>
      <c r="AV466" s="39"/>
      <c r="AW466" s="39"/>
      <c r="AX466" s="39"/>
      <c r="AY466" s="39"/>
      <c r="AZ466" s="39"/>
      <c r="BA466" s="39"/>
      <c r="BB466" s="39"/>
      <c r="BC466" s="39"/>
    </row>
    <row r="467" spans="1:55" ht="12.75" customHeight="1">
      <c r="A467" s="7">
        <v>441</v>
      </c>
      <c r="B467" s="105" t="s">
        <v>2514</v>
      </c>
      <c r="C467" s="4" t="s">
        <v>2515</v>
      </c>
      <c r="D467" s="20">
        <v>1000</v>
      </c>
      <c r="E467" s="20"/>
      <c r="F467" s="4" t="s">
        <v>115</v>
      </c>
      <c r="G467" s="4" t="s">
        <v>2516</v>
      </c>
      <c r="H467" s="4" t="s">
        <v>116</v>
      </c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  <c r="AX467" s="39"/>
      <c r="AY467" s="39"/>
      <c r="AZ467" s="39"/>
      <c r="BA467" s="39"/>
      <c r="BB467" s="39"/>
      <c r="BC467" s="39"/>
    </row>
    <row r="468" spans="1:55" ht="12.75" customHeight="1">
      <c r="A468" s="7">
        <v>442</v>
      </c>
      <c r="B468" s="2" t="s">
        <v>2517</v>
      </c>
      <c r="C468" s="22" t="s">
        <v>2518</v>
      </c>
      <c r="D468" s="20"/>
      <c r="E468" s="20">
        <v>500</v>
      </c>
      <c r="F468" s="21" t="s">
        <v>47</v>
      </c>
      <c r="G468" s="4" t="s">
        <v>2519</v>
      </c>
      <c r="H468" s="4" t="s">
        <v>35</v>
      </c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  <c r="AV468" s="39"/>
      <c r="AW468" s="39"/>
      <c r="AX468" s="39"/>
      <c r="AY468" s="39"/>
      <c r="AZ468" s="39"/>
      <c r="BA468" s="39"/>
      <c r="BB468" s="39"/>
      <c r="BC468" s="39"/>
    </row>
    <row r="469" spans="1:55" ht="12.75" customHeight="1">
      <c r="A469" s="7">
        <v>443</v>
      </c>
      <c r="B469" s="5" t="s">
        <v>2520</v>
      </c>
      <c r="C469" s="4" t="s">
        <v>2521</v>
      </c>
      <c r="D469" s="20">
        <v>1000</v>
      </c>
      <c r="E469" s="20"/>
      <c r="F469" s="4" t="s">
        <v>31</v>
      </c>
      <c r="G469" s="4" t="s">
        <v>2522</v>
      </c>
      <c r="H469" s="4" t="s">
        <v>35</v>
      </c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39"/>
      <c r="AW469" s="39"/>
      <c r="AX469" s="39"/>
      <c r="AY469" s="39"/>
      <c r="AZ469" s="39"/>
      <c r="BA469" s="39"/>
      <c r="BB469" s="39"/>
      <c r="BC469" s="39"/>
    </row>
    <row r="470" spans="1:55" ht="12.75" customHeight="1">
      <c r="A470" s="7">
        <v>444</v>
      </c>
      <c r="B470" s="5" t="s">
        <v>2523</v>
      </c>
      <c r="C470" s="4" t="s">
        <v>2524</v>
      </c>
      <c r="D470" s="20">
        <v>1000</v>
      </c>
      <c r="E470" s="20"/>
      <c r="F470" s="35" t="s">
        <v>371</v>
      </c>
      <c r="G470" s="4" t="s">
        <v>2525</v>
      </c>
      <c r="H470" s="4" t="s">
        <v>116</v>
      </c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39"/>
      <c r="AW470" s="39"/>
      <c r="AX470" s="39"/>
      <c r="AY470" s="39"/>
      <c r="AZ470" s="39"/>
      <c r="BA470" s="39"/>
      <c r="BB470" s="39"/>
      <c r="BC470" s="39"/>
    </row>
    <row r="471" spans="1:55" ht="12.75" customHeight="1">
      <c r="A471" s="7">
        <v>445</v>
      </c>
      <c r="B471" s="5" t="s">
        <v>2526</v>
      </c>
      <c r="C471" s="4" t="s">
        <v>2527</v>
      </c>
      <c r="D471" s="20">
        <v>503.4</v>
      </c>
      <c r="E471" s="20"/>
      <c r="F471" s="4" t="s">
        <v>115</v>
      </c>
      <c r="G471" s="4" t="s">
        <v>2528</v>
      </c>
      <c r="H471" s="4" t="s">
        <v>116</v>
      </c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</row>
    <row r="472" spans="1:55" ht="12.75" customHeight="1">
      <c r="A472" s="7">
        <v>446</v>
      </c>
      <c r="B472" s="5" t="s">
        <v>2529</v>
      </c>
      <c r="C472" s="4" t="s">
        <v>2530</v>
      </c>
      <c r="D472" s="20">
        <v>381.89</v>
      </c>
      <c r="E472" s="20"/>
      <c r="F472" s="4" t="s">
        <v>31</v>
      </c>
      <c r="G472" s="4" t="s">
        <v>2531</v>
      </c>
      <c r="H472" s="4" t="s">
        <v>35</v>
      </c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</row>
    <row r="473" spans="1:55" ht="12.75" customHeight="1">
      <c r="A473" s="7">
        <v>447</v>
      </c>
      <c r="B473" s="5" t="s">
        <v>2532</v>
      </c>
      <c r="C473" s="4" t="s">
        <v>2533</v>
      </c>
      <c r="D473" s="20">
        <v>1000</v>
      </c>
      <c r="E473" s="20"/>
      <c r="F473" s="4" t="s">
        <v>31</v>
      </c>
      <c r="G473" s="4" t="s">
        <v>2534</v>
      </c>
      <c r="H473" s="4" t="s">
        <v>35</v>
      </c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39"/>
      <c r="AW473" s="39"/>
      <c r="AX473" s="39"/>
      <c r="AY473" s="39"/>
      <c r="AZ473" s="39"/>
      <c r="BA473" s="39"/>
      <c r="BB473" s="39"/>
      <c r="BC473" s="39"/>
    </row>
    <row r="474" spans="1:55" ht="12.75" customHeight="1">
      <c r="A474" s="7">
        <v>448</v>
      </c>
      <c r="B474" s="5" t="s">
        <v>2535</v>
      </c>
      <c r="C474" s="4" t="s">
        <v>2536</v>
      </c>
      <c r="D474" s="20">
        <v>28851.64</v>
      </c>
      <c r="E474" s="20"/>
      <c r="F474" s="4" t="s">
        <v>115</v>
      </c>
      <c r="G474" s="4" t="s">
        <v>314</v>
      </c>
      <c r="H474" s="4" t="s">
        <v>116</v>
      </c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  <c r="AX474" s="39"/>
      <c r="AY474" s="39"/>
      <c r="AZ474" s="39"/>
      <c r="BA474" s="39"/>
      <c r="BB474" s="39"/>
      <c r="BC474" s="39"/>
    </row>
    <row r="475" spans="1:55" ht="12.75" customHeight="1">
      <c r="A475" s="7">
        <v>449</v>
      </c>
      <c r="B475" s="5" t="s">
        <v>2537</v>
      </c>
      <c r="C475" s="3" t="s">
        <v>2538</v>
      </c>
      <c r="D475" s="22">
        <v>17342.57</v>
      </c>
      <c r="E475" s="20">
        <v>593.69</v>
      </c>
      <c r="F475" s="6" t="s">
        <v>121</v>
      </c>
      <c r="G475" s="4" t="s">
        <v>2539</v>
      </c>
      <c r="H475" s="4" t="s">
        <v>35</v>
      </c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  <c r="AX475" s="39"/>
      <c r="AY475" s="39"/>
      <c r="AZ475" s="39"/>
      <c r="BA475" s="39"/>
      <c r="BB475" s="39"/>
      <c r="BC475" s="39"/>
    </row>
    <row r="476" spans="1:55" ht="12.75" customHeight="1">
      <c r="A476" s="7">
        <v>450</v>
      </c>
      <c r="B476" s="5" t="s">
        <v>965</v>
      </c>
      <c r="C476" s="4" t="s">
        <v>970</v>
      </c>
      <c r="D476" s="20">
        <v>1882.3</v>
      </c>
      <c r="E476" s="20"/>
      <c r="F476" s="4" t="s">
        <v>128</v>
      </c>
      <c r="G476" s="4" t="s">
        <v>971</v>
      </c>
      <c r="H476" s="4" t="s">
        <v>116</v>
      </c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  <c r="AT476" s="39"/>
      <c r="AU476" s="39"/>
      <c r="AV476" s="39"/>
      <c r="AW476" s="39"/>
      <c r="AX476" s="39"/>
      <c r="AY476" s="39"/>
      <c r="AZ476" s="39"/>
      <c r="BA476" s="39"/>
      <c r="BB476" s="39"/>
      <c r="BC476" s="39"/>
    </row>
    <row r="477" spans="1:55" ht="12.75" customHeight="1">
      <c r="A477" s="7">
        <v>451</v>
      </c>
      <c r="B477" s="5" t="s">
        <v>965</v>
      </c>
      <c r="C477" s="4" t="s">
        <v>968</v>
      </c>
      <c r="D477" s="20">
        <v>988.29</v>
      </c>
      <c r="E477" s="20"/>
      <c r="F477" s="4" t="s">
        <v>115</v>
      </c>
      <c r="G477" s="4" t="s">
        <v>969</v>
      </c>
      <c r="H477" s="4" t="s">
        <v>116</v>
      </c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  <c r="AU477" s="39"/>
      <c r="AV477" s="39"/>
      <c r="AW477" s="39"/>
      <c r="AX477" s="39"/>
      <c r="AY477" s="39"/>
      <c r="AZ477" s="39"/>
      <c r="BA477" s="39"/>
      <c r="BB477" s="39"/>
      <c r="BC477" s="39"/>
    </row>
    <row r="478" spans="1:55" ht="12.75" customHeight="1">
      <c r="A478" s="7">
        <v>452</v>
      </c>
      <c r="B478" s="5" t="s">
        <v>965</v>
      </c>
      <c r="C478" s="4" t="s">
        <v>2540</v>
      </c>
      <c r="D478" s="20">
        <v>30536.96</v>
      </c>
      <c r="E478" s="20"/>
      <c r="F478" s="4" t="s">
        <v>371</v>
      </c>
      <c r="G478" s="4" t="s">
        <v>2541</v>
      </c>
      <c r="H478" s="4" t="s">
        <v>116</v>
      </c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39"/>
      <c r="AY478" s="39"/>
      <c r="AZ478" s="39"/>
      <c r="BA478" s="39"/>
      <c r="BB478" s="39"/>
      <c r="BC478" s="39"/>
    </row>
    <row r="479" spans="1:55" ht="12.75" customHeight="1">
      <c r="A479" s="7">
        <v>453</v>
      </c>
      <c r="B479" s="5" t="s">
        <v>965</v>
      </c>
      <c r="C479" s="4" t="s">
        <v>2540</v>
      </c>
      <c r="D479" s="20">
        <v>30536.96</v>
      </c>
      <c r="E479" s="20"/>
      <c r="F479" s="4" t="s">
        <v>115</v>
      </c>
      <c r="G479" s="4" t="s">
        <v>2541</v>
      </c>
      <c r="H479" s="4" t="s">
        <v>116</v>
      </c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39"/>
      <c r="AW479" s="39"/>
      <c r="AX479" s="39"/>
      <c r="AY479" s="39"/>
      <c r="AZ479" s="39"/>
      <c r="BA479" s="39"/>
      <c r="BB479" s="39"/>
      <c r="BC479" s="39"/>
    </row>
    <row r="480" spans="1:55" ht="12.75" customHeight="1">
      <c r="A480" s="7">
        <v>454</v>
      </c>
      <c r="B480" s="2" t="s">
        <v>2542</v>
      </c>
      <c r="C480" s="25" t="s">
        <v>2543</v>
      </c>
      <c r="D480" s="20">
        <v>500</v>
      </c>
      <c r="E480" s="20"/>
      <c r="F480" s="21" t="s">
        <v>31</v>
      </c>
      <c r="G480" s="4" t="s">
        <v>2544</v>
      </c>
      <c r="H480" s="4" t="s">
        <v>35</v>
      </c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  <c r="AZ480" s="39"/>
      <c r="BA480" s="39"/>
      <c r="BB480" s="39"/>
      <c r="BC480" s="39"/>
    </row>
    <row r="481" spans="1:55" ht="12.75" customHeight="1">
      <c r="A481" s="7">
        <v>455</v>
      </c>
      <c r="B481" s="5" t="s">
        <v>2542</v>
      </c>
      <c r="C481" s="4" t="s">
        <v>2545</v>
      </c>
      <c r="D481" s="20">
        <v>1000</v>
      </c>
      <c r="E481" s="20"/>
      <c r="F481" s="4" t="s">
        <v>31</v>
      </c>
      <c r="G481" s="4" t="s">
        <v>2546</v>
      </c>
      <c r="H481" s="4" t="s">
        <v>35</v>
      </c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39"/>
      <c r="AW481" s="39"/>
      <c r="AX481" s="39"/>
      <c r="AY481" s="39"/>
      <c r="AZ481" s="39"/>
      <c r="BA481" s="39"/>
      <c r="BB481" s="39"/>
      <c r="BC481" s="39"/>
    </row>
    <row r="482" spans="1:55" ht="12.75" customHeight="1">
      <c r="A482" s="7">
        <v>456</v>
      </c>
      <c r="B482" s="5" t="s">
        <v>2542</v>
      </c>
      <c r="C482" s="4" t="s">
        <v>2547</v>
      </c>
      <c r="D482" s="20">
        <v>2000</v>
      </c>
      <c r="E482" s="20"/>
      <c r="F482" s="4" t="s">
        <v>31</v>
      </c>
      <c r="G482" s="4" t="s">
        <v>2548</v>
      </c>
      <c r="H482" s="4" t="s">
        <v>35</v>
      </c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  <c r="AX482" s="39"/>
      <c r="AY482" s="39"/>
      <c r="AZ482" s="39"/>
      <c r="BA482" s="39"/>
      <c r="BB482" s="39"/>
      <c r="BC482" s="39"/>
    </row>
    <row r="483" spans="1:55" ht="12.75" customHeight="1">
      <c r="A483" s="7">
        <v>457</v>
      </c>
      <c r="B483" s="5" t="s">
        <v>2549</v>
      </c>
      <c r="C483" s="4" t="s">
        <v>2550</v>
      </c>
      <c r="D483" s="20">
        <v>7951.11</v>
      </c>
      <c r="E483" s="20"/>
      <c r="F483" s="4" t="s">
        <v>115</v>
      </c>
      <c r="G483" s="4" t="s">
        <v>2551</v>
      </c>
      <c r="H483" s="4" t="s">
        <v>116</v>
      </c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39"/>
      <c r="AY483" s="39"/>
      <c r="AZ483" s="39"/>
      <c r="BA483" s="39"/>
      <c r="BB483" s="39"/>
      <c r="BC483" s="39"/>
    </row>
    <row r="484" spans="1:55" ht="12.75" customHeight="1">
      <c r="A484" s="7">
        <v>458</v>
      </c>
      <c r="B484" s="5" t="s">
        <v>2549</v>
      </c>
      <c r="C484" s="4" t="s">
        <v>2552</v>
      </c>
      <c r="D484" s="20">
        <v>2298.14</v>
      </c>
      <c r="E484" s="20"/>
      <c r="F484" s="4" t="s">
        <v>371</v>
      </c>
      <c r="G484" s="4" t="s">
        <v>2553</v>
      </c>
      <c r="H484" s="4" t="s">
        <v>116</v>
      </c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39"/>
      <c r="AY484" s="39"/>
      <c r="AZ484" s="39"/>
      <c r="BA484" s="39"/>
      <c r="BB484" s="39"/>
      <c r="BC484" s="39"/>
    </row>
    <row r="485" spans="1:55" ht="12.75" customHeight="1">
      <c r="A485" s="7">
        <v>459</v>
      </c>
      <c r="B485" s="5" t="s">
        <v>2554</v>
      </c>
      <c r="C485" s="4" t="s">
        <v>2555</v>
      </c>
      <c r="D485" s="20">
        <v>16151.9</v>
      </c>
      <c r="E485" s="20"/>
      <c r="F485" s="4" t="s">
        <v>371</v>
      </c>
      <c r="G485" s="4" t="s">
        <v>2556</v>
      </c>
      <c r="H485" s="4" t="s">
        <v>116</v>
      </c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39"/>
      <c r="AW485" s="39"/>
      <c r="AX485" s="39"/>
      <c r="AY485" s="39"/>
      <c r="AZ485" s="39"/>
      <c r="BA485" s="39"/>
      <c r="BB485" s="39"/>
      <c r="BC485" s="39"/>
    </row>
    <row r="486" spans="1:55" ht="12.75" customHeight="1">
      <c r="A486" s="7">
        <v>460</v>
      </c>
      <c r="B486" s="5" t="s">
        <v>2554</v>
      </c>
      <c r="C486" s="4" t="s">
        <v>2557</v>
      </c>
      <c r="D486" s="20">
        <v>11031.84</v>
      </c>
      <c r="E486" s="20"/>
      <c r="F486" s="4" t="s">
        <v>371</v>
      </c>
      <c r="G486" s="4" t="s">
        <v>2558</v>
      </c>
      <c r="H486" s="4" t="s">
        <v>116</v>
      </c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  <c r="AZ486" s="39"/>
      <c r="BA486" s="39"/>
      <c r="BB486" s="39"/>
      <c r="BC486" s="39"/>
    </row>
    <row r="487" spans="1:55" ht="12.75" customHeight="1">
      <c r="A487" s="7">
        <v>461</v>
      </c>
      <c r="B487" s="5" t="s">
        <v>2554</v>
      </c>
      <c r="C487" s="4" t="s">
        <v>2559</v>
      </c>
      <c r="D487" s="20">
        <v>14509.08</v>
      </c>
      <c r="E487" s="20"/>
      <c r="F487" s="4" t="s">
        <v>371</v>
      </c>
      <c r="G487" s="4" t="s">
        <v>2560</v>
      </c>
      <c r="H487" s="4" t="s">
        <v>116</v>
      </c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39"/>
      <c r="AY487" s="39"/>
      <c r="AZ487" s="39"/>
      <c r="BA487" s="39"/>
      <c r="BB487" s="39"/>
      <c r="BC487" s="39"/>
    </row>
    <row r="488" spans="1:55" ht="12.75" customHeight="1">
      <c r="A488" s="7">
        <v>462</v>
      </c>
      <c r="B488" s="5" t="s">
        <v>2554</v>
      </c>
      <c r="C488" s="4" t="s">
        <v>2561</v>
      </c>
      <c r="D488" s="20">
        <v>3027.92</v>
      </c>
      <c r="E488" s="113"/>
      <c r="F488" s="4" t="s">
        <v>371</v>
      </c>
      <c r="G488" s="4" t="s">
        <v>2562</v>
      </c>
      <c r="H488" s="4" t="s">
        <v>116</v>
      </c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9"/>
      <c r="AY488" s="39"/>
      <c r="AZ488" s="39"/>
      <c r="BA488" s="39"/>
      <c r="BB488" s="39"/>
      <c r="BC488" s="39"/>
    </row>
    <row r="489" spans="1:55" ht="12.75" customHeight="1">
      <c r="A489" s="7">
        <v>463</v>
      </c>
      <c r="B489" s="5" t="s">
        <v>2563</v>
      </c>
      <c r="C489" s="4" t="s">
        <v>2564</v>
      </c>
      <c r="D489" s="20">
        <v>5864.85</v>
      </c>
      <c r="E489" s="20"/>
      <c r="F489" s="4" t="s">
        <v>371</v>
      </c>
      <c r="G489" s="4" t="s">
        <v>2565</v>
      </c>
      <c r="H489" s="4" t="s">
        <v>116</v>
      </c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  <c r="AX489" s="39"/>
      <c r="AY489" s="39"/>
      <c r="AZ489" s="39"/>
      <c r="BA489" s="39"/>
      <c r="BB489" s="39"/>
      <c r="BC489" s="39"/>
    </row>
    <row r="490" spans="1:55" ht="25.5" customHeight="1">
      <c r="A490" s="29" t="s">
        <v>112</v>
      </c>
      <c r="B490" s="29" t="s">
        <v>113</v>
      </c>
      <c r="C490" s="30" t="s">
        <v>17</v>
      </c>
      <c r="D490" s="30" t="s">
        <v>56</v>
      </c>
      <c r="E490" s="28" t="s">
        <v>106</v>
      </c>
      <c r="F490" s="28" t="s">
        <v>114</v>
      </c>
      <c r="G490" s="29" t="s">
        <v>107</v>
      </c>
      <c r="H490" s="454" t="s">
        <v>108</v>
      </c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9"/>
      <c r="AY490" s="39"/>
      <c r="AZ490" s="39"/>
      <c r="BA490" s="39"/>
      <c r="BB490" s="39"/>
      <c r="BC490" s="39"/>
    </row>
    <row r="491" spans="1:55" ht="12.75" customHeight="1">
      <c r="A491" s="7">
        <v>464</v>
      </c>
      <c r="B491" s="105" t="s">
        <v>974</v>
      </c>
      <c r="C491" s="4" t="s">
        <v>975</v>
      </c>
      <c r="D491" s="20">
        <v>294.07</v>
      </c>
      <c r="E491" s="20"/>
      <c r="F491" s="4" t="s">
        <v>31</v>
      </c>
      <c r="G491" s="4" t="s">
        <v>976</v>
      </c>
      <c r="H491" s="4" t="s">
        <v>35</v>
      </c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9"/>
      <c r="AY491" s="39"/>
      <c r="AZ491" s="39"/>
      <c r="BA491" s="39"/>
      <c r="BB491" s="39"/>
      <c r="BC491" s="39"/>
    </row>
    <row r="492" spans="1:55" ht="12.75" customHeight="1">
      <c r="A492" s="7">
        <v>465</v>
      </c>
      <c r="B492" s="5" t="s">
        <v>2566</v>
      </c>
      <c r="C492" s="4" t="s">
        <v>2567</v>
      </c>
      <c r="D492" s="20">
        <v>1000</v>
      </c>
      <c r="E492" s="20"/>
      <c r="F492" s="4" t="s">
        <v>115</v>
      </c>
      <c r="G492" s="4" t="s">
        <v>2568</v>
      </c>
      <c r="H492" s="4" t="s">
        <v>1519</v>
      </c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  <c r="AZ492" s="39"/>
      <c r="BA492" s="39"/>
      <c r="BB492" s="39"/>
      <c r="BC492" s="39"/>
    </row>
    <row r="493" spans="1:55" ht="12.75" customHeight="1">
      <c r="A493" s="7">
        <v>466</v>
      </c>
      <c r="B493" s="105" t="s">
        <v>2569</v>
      </c>
      <c r="C493" s="22" t="s">
        <v>2570</v>
      </c>
      <c r="D493" s="20">
        <v>1000</v>
      </c>
      <c r="E493" s="20"/>
      <c r="F493" s="21" t="s">
        <v>31</v>
      </c>
      <c r="G493" s="4" t="s">
        <v>2571</v>
      </c>
      <c r="H493" s="4" t="s">
        <v>35</v>
      </c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  <c r="AZ493" s="39"/>
      <c r="BA493" s="39"/>
      <c r="BB493" s="39"/>
      <c r="BC493" s="39"/>
    </row>
    <row r="494" spans="1:55" ht="12.75" customHeight="1">
      <c r="A494" s="7">
        <v>467</v>
      </c>
      <c r="B494" s="5" t="s">
        <v>2572</v>
      </c>
      <c r="C494" s="4" t="s">
        <v>2573</v>
      </c>
      <c r="D494" s="20">
        <v>1000</v>
      </c>
      <c r="E494" s="20"/>
      <c r="F494" s="4" t="s">
        <v>371</v>
      </c>
      <c r="G494" s="4" t="s">
        <v>2574</v>
      </c>
      <c r="H494" s="4" t="s">
        <v>116</v>
      </c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  <c r="AZ494" s="39"/>
      <c r="BA494" s="39"/>
      <c r="BB494" s="39"/>
      <c r="BC494" s="39"/>
    </row>
    <row r="495" spans="1:55" ht="12.75" customHeight="1">
      <c r="A495" s="7">
        <v>468</v>
      </c>
      <c r="B495" s="5" t="s">
        <v>307</v>
      </c>
      <c r="C495" s="4" t="s">
        <v>272</v>
      </c>
      <c r="D495" s="20">
        <v>200</v>
      </c>
      <c r="E495" s="20"/>
      <c r="F495" s="4" t="s">
        <v>115</v>
      </c>
      <c r="G495" s="4" t="s">
        <v>273</v>
      </c>
      <c r="H495" s="4" t="s">
        <v>116</v>
      </c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  <c r="AV495" s="39"/>
      <c r="AW495" s="39"/>
      <c r="AX495" s="39"/>
      <c r="AY495" s="39"/>
      <c r="AZ495" s="39"/>
      <c r="BA495" s="39"/>
      <c r="BB495" s="39"/>
      <c r="BC495" s="39"/>
    </row>
    <row r="496" spans="1:55" ht="12.75" customHeight="1">
      <c r="A496" s="7">
        <v>469</v>
      </c>
      <c r="B496" s="5" t="s">
        <v>126</v>
      </c>
      <c r="C496" s="4" t="s">
        <v>274</v>
      </c>
      <c r="D496" s="20">
        <v>420</v>
      </c>
      <c r="E496" s="20"/>
      <c r="F496" s="4" t="s">
        <v>371</v>
      </c>
      <c r="G496" s="4" t="s">
        <v>275</v>
      </c>
      <c r="H496" s="4" t="s">
        <v>116</v>
      </c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39"/>
      <c r="AZ496" s="39"/>
      <c r="BA496" s="39"/>
      <c r="BB496" s="39"/>
      <c r="BC496" s="39"/>
    </row>
    <row r="497" spans="1:55" ht="12.75" customHeight="1">
      <c r="A497" s="7">
        <v>470</v>
      </c>
      <c r="B497" s="5" t="s">
        <v>2575</v>
      </c>
      <c r="C497" s="4" t="s">
        <v>274</v>
      </c>
      <c r="D497" s="20">
        <v>420</v>
      </c>
      <c r="E497" s="20"/>
      <c r="F497" s="4" t="s">
        <v>115</v>
      </c>
      <c r="G497" s="4" t="s">
        <v>275</v>
      </c>
      <c r="H497" s="4" t="s">
        <v>116</v>
      </c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  <c r="AX497" s="39"/>
      <c r="AY497" s="39"/>
      <c r="AZ497" s="39"/>
      <c r="BA497" s="39"/>
      <c r="BB497" s="39"/>
      <c r="BC497" s="39"/>
    </row>
    <row r="498" spans="1:55" ht="12.75" customHeight="1">
      <c r="A498" s="7">
        <v>471</v>
      </c>
      <c r="B498" s="5" t="s">
        <v>2576</v>
      </c>
      <c r="C498" s="4" t="s">
        <v>2577</v>
      </c>
      <c r="D498" s="20">
        <v>8252.33</v>
      </c>
      <c r="E498" s="20"/>
      <c r="F498" s="4" t="s">
        <v>371</v>
      </c>
      <c r="G498" s="4" t="s">
        <v>2578</v>
      </c>
      <c r="H498" s="4" t="s">
        <v>116</v>
      </c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9"/>
      <c r="AY498" s="39"/>
      <c r="AZ498" s="39"/>
      <c r="BA498" s="39"/>
      <c r="BB498" s="39"/>
      <c r="BC498" s="39"/>
    </row>
    <row r="499" spans="1:55" ht="12.75" customHeight="1">
      <c r="A499" s="7">
        <v>472</v>
      </c>
      <c r="B499" s="5" t="s">
        <v>2576</v>
      </c>
      <c r="C499" s="4" t="s">
        <v>2579</v>
      </c>
      <c r="D499" s="20">
        <v>3459.7</v>
      </c>
      <c r="E499" s="20"/>
      <c r="F499" s="4" t="s">
        <v>371</v>
      </c>
      <c r="G499" s="4" t="s">
        <v>2580</v>
      </c>
      <c r="H499" s="4" t="s">
        <v>116</v>
      </c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39"/>
      <c r="AW499" s="39"/>
      <c r="AX499" s="39"/>
      <c r="AY499" s="39"/>
      <c r="AZ499" s="39"/>
      <c r="BA499" s="39"/>
      <c r="BB499" s="39"/>
      <c r="BC499" s="39"/>
    </row>
    <row r="500" spans="1:55" ht="12.75" customHeight="1">
      <c r="A500" s="7">
        <v>473</v>
      </c>
      <c r="B500" s="5" t="s">
        <v>2576</v>
      </c>
      <c r="C500" s="4" t="s">
        <v>2579</v>
      </c>
      <c r="D500" s="20">
        <v>3459.7</v>
      </c>
      <c r="E500" s="20"/>
      <c r="F500" s="4" t="s">
        <v>115</v>
      </c>
      <c r="G500" s="4" t="s">
        <v>2580</v>
      </c>
      <c r="H500" s="4" t="s">
        <v>116</v>
      </c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  <c r="AX500" s="39"/>
      <c r="AY500" s="39"/>
      <c r="AZ500" s="39"/>
      <c r="BA500" s="39"/>
      <c r="BB500" s="39"/>
      <c r="BC500" s="39"/>
    </row>
    <row r="501" spans="1:55" ht="12.75" customHeight="1">
      <c r="A501" s="7">
        <v>474</v>
      </c>
      <c r="B501" s="105" t="s">
        <v>2576</v>
      </c>
      <c r="C501" s="4" t="s">
        <v>2577</v>
      </c>
      <c r="D501" s="20">
        <v>8252.33</v>
      </c>
      <c r="E501" s="20"/>
      <c r="F501" s="4" t="s">
        <v>115</v>
      </c>
      <c r="G501" s="4" t="s">
        <v>2578</v>
      </c>
      <c r="H501" s="4" t="s">
        <v>116</v>
      </c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  <c r="AX501" s="39"/>
      <c r="AY501" s="39"/>
      <c r="AZ501" s="39"/>
      <c r="BA501" s="39"/>
      <c r="BB501" s="39"/>
      <c r="BC501" s="39"/>
    </row>
    <row r="502" spans="1:55" ht="12.75" customHeight="1">
      <c r="A502" s="7">
        <v>475</v>
      </c>
      <c r="B502" s="105" t="s">
        <v>2581</v>
      </c>
      <c r="C502" s="4" t="s">
        <v>2582</v>
      </c>
      <c r="D502" s="20">
        <v>1000</v>
      </c>
      <c r="E502" s="20"/>
      <c r="F502" s="4" t="s">
        <v>371</v>
      </c>
      <c r="G502" s="4" t="s">
        <v>2583</v>
      </c>
      <c r="H502" s="4" t="s">
        <v>116</v>
      </c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  <c r="AV502" s="39"/>
      <c r="AW502" s="39"/>
      <c r="AX502" s="39"/>
      <c r="AY502" s="39"/>
      <c r="AZ502" s="39"/>
      <c r="BA502" s="39"/>
      <c r="BB502" s="39"/>
      <c r="BC502" s="39"/>
    </row>
    <row r="503" spans="1:55" ht="12.75" customHeight="1">
      <c r="A503" s="7">
        <v>476</v>
      </c>
      <c r="B503" s="5" t="s">
        <v>2581</v>
      </c>
      <c r="C503" s="4" t="s">
        <v>2582</v>
      </c>
      <c r="D503" s="20">
        <v>1000</v>
      </c>
      <c r="E503" s="20"/>
      <c r="F503" s="4" t="s">
        <v>115</v>
      </c>
      <c r="G503" s="4" t="s">
        <v>2583</v>
      </c>
      <c r="H503" s="4" t="s">
        <v>116</v>
      </c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  <c r="AS503" s="39"/>
      <c r="AT503" s="39"/>
      <c r="AU503" s="39"/>
      <c r="AV503" s="39"/>
      <c r="AW503" s="39"/>
      <c r="AX503" s="39"/>
      <c r="AY503" s="39"/>
      <c r="AZ503" s="39"/>
      <c r="BA503" s="39"/>
      <c r="BB503" s="39"/>
      <c r="BC503" s="39"/>
    </row>
    <row r="504" spans="1:55" ht="12.75" customHeight="1">
      <c r="A504" s="7">
        <v>477</v>
      </c>
      <c r="B504" s="5" t="s">
        <v>2584</v>
      </c>
      <c r="C504" s="4" t="s">
        <v>2585</v>
      </c>
      <c r="D504" s="20">
        <v>46372.06</v>
      </c>
      <c r="E504" s="20"/>
      <c r="F504" s="4" t="s">
        <v>371</v>
      </c>
      <c r="G504" s="4" t="s">
        <v>2586</v>
      </c>
      <c r="H504" s="4" t="s">
        <v>116</v>
      </c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  <c r="AS504" s="39"/>
      <c r="AT504" s="39"/>
      <c r="AU504" s="39"/>
      <c r="AV504" s="39"/>
      <c r="AW504" s="39"/>
      <c r="AX504" s="39"/>
      <c r="AY504" s="39"/>
      <c r="AZ504" s="39"/>
      <c r="BA504" s="39"/>
      <c r="BB504" s="39"/>
      <c r="BC504" s="39"/>
    </row>
    <row r="505" spans="1:55" ht="12.75" customHeight="1">
      <c r="A505" s="7">
        <v>478</v>
      </c>
      <c r="B505" s="5" t="s">
        <v>2584</v>
      </c>
      <c r="C505" s="4" t="s">
        <v>2587</v>
      </c>
      <c r="D505" s="20">
        <v>27706.54</v>
      </c>
      <c r="E505" s="20"/>
      <c r="F505" s="4" t="s">
        <v>371</v>
      </c>
      <c r="G505" s="4" t="s">
        <v>2588</v>
      </c>
      <c r="H505" s="4" t="s">
        <v>116</v>
      </c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  <c r="AS505" s="39"/>
      <c r="AT505" s="39"/>
      <c r="AU505" s="39"/>
      <c r="AV505" s="39"/>
      <c r="AW505" s="39"/>
      <c r="AX505" s="39"/>
      <c r="AY505" s="39"/>
      <c r="AZ505" s="39"/>
      <c r="BA505" s="39"/>
      <c r="BB505" s="39"/>
      <c r="BC505" s="39"/>
    </row>
    <row r="506" spans="1:55" ht="12.75" customHeight="1">
      <c r="A506" s="7">
        <v>479</v>
      </c>
      <c r="B506" s="5" t="s">
        <v>2589</v>
      </c>
      <c r="C506" s="4" t="s">
        <v>2590</v>
      </c>
      <c r="D506" s="20">
        <v>500</v>
      </c>
      <c r="E506" s="20"/>
      <c r="F506" s="4" t="s">
        <v>115</v>
      </c>
      <c r="G506" s="4" t="s">
        <v>2591</v>
      </c>
      <c r="H506" s="4" t="s">
        <v>1519</v>
      </c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39"/>
      <c r="AY506" s="39"/>
      <c r="AZ506" s="39"/>
      <c r="BA506" s="39"/>
      <c r="BB506" s="39"/>
      <c r="BC506" s="39"/>
    </row>
    <row r="507" spans="1:55" ht="12.75" customHeight="1">
      <c r="A507" s="7">
        <v>480</v>
      </c>
      <c r="B507" s="2" t="s">
        <v>2592</v>
      </c>
      <c r="C507" s="4" t="s">
        <v>1400</v>
      </c>
      <c r="D507" s="20"/>
      <c r="E507" s="20">
        <v>3954.18</v>
      </c>
      <c r="F507" s="4" t="s">
        <v>47</v>
      </c>
      <c r="G507" s="4" t="s">
        <v>2593</v>
      </c>
      <c r="H507" s="4" t="s">
        <v>35</v>
      </c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  <c r="AX507" s="39"/>
      <c r="AY507" s="39"/>
      <c r="AZ507" s="39"/>
      <c r="BA507" s="39"/>
      <c r="BB507" s="39"/>
      <c r="BC507" s="39"/>
    </row>
    <row r="508" spans="1:55" ht="12.75" customHeight="1">
      <c r="A508" s="7">
        <v>481</v>
      </c>
      <c r="B508" s="5" t="s">
        <v>323</v>
      </c>
      <c r="C508" s="4" t="s">
        <v>2594</v>
      </c>
      <c r="D508" s="20">
        <v>1000</v>
      </c>
      <c r="E508" s="20"/>
      <c r="F508" s="4" t="s">
        <v>117</v>
      </c>
      <c r="G508" s="4" t="s">
        <v>2595</v>
      </c>
      <c r="H508" s="4" t="s">
        <v>116</v>
      </c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  <c r="AS508" s="39"/>
      <c r="AT508" s="39"/>
      <c r="AU508" s="39"/>
      <c r="AV508" s="39"/>
      <c r="AW508" s="39"/>
      <c r="AX508" s="39"/>
      <c r="AY508" s="39"/>
      <c r="AZ508" s="39"/>
      <c r="BA508" s="39"/>
      <c r="BB508" s="39"/>
      <c r="BC508" s="39"/>
    </row>
    <row r="509" spans="1:55" ht="12.75" customHeight="1">
      <c r="A509" s="7">
        <v>482</v>
      </c>
      <c r="B509" s="5" t="s">
        <v>2596</v>
      </c>
      <c r="C509" s="4" t="s">
        <v>2597</v>
      </c>
      <c r="D509" s="20">
        <v>500</v>
      </c>
      <c r="E509" s="20"/>
      <c r="F509" s="4" t="s">
        <v>117</v>
      </c>
      <c r="G509" s="4" t="s">
        <v>2598</v>
      </c>
      <c r="H509" s="4" t="s">
        <v>116</v>
      </c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  <c r="AS509" s="39"/>
      <c r="AT509" s="39"/>
      <c r="AU509" s="39"/>
      <c r="AV509" s="39"/>
      <c r="AW509" s="39"/>
      <c r="AX509" s="39"/>
      <c r="AY509" s="39"/>
      <c r="AZ509" s="39"/>
      <c r="BA509" s="39"/>
      <c r="BB509" s="39"/>
      <c r="BC509" s="39"/>
    </row>
    <row r="510" spans="1:55" ht="12.75" customHeight="1">
      <c r="A510" s="7">
        <v>483</v>
      </c>
      <c r="B510" s="2" t="s">
        <v>2599</v>
      </c>
      <c r="C510" s="22" t="s">
        <v>2600</v>
      </c>
      <c r="D510" s="20">
        <v>750</v>
      </c>
      <c r="E510" s="20"/>
      <c r="F510" s="21" t="s">
        <v>31</v>
      </c>
      <c r="G510" s="4" t="s">
        <v>2601</v>
      </c>
      <c r="H510" s="4" t="s">
        <v>35</v>
      </c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  <c r="AS510" s="39"/>
      <c r="AT510" s="39"/>
      <c r="AU510" s="39"/>
      <c r="AV510" s="39"/>
      <c r="AW510" s="39"/>
      <c r="AX510" s="39"/>
      <c r="AY510" s="39"/>
      <c r="AZ510" s="39"/>
      <c r="BA510" s="39"/>
      <c r="BB510" s="39"/>
      <c r="BC510" s="39"/>
    </row>
    <row r="511" spans="1:55" ht="12.75" customHeight="1">
      <c r="A511" s="7">
        <v>484</v>
      </c>
      <c r="B511" s="2" t="s">
        <v>2599</v>
      </c>
      <c r="C511" s="22" t="s">
        <v>2602</v>
      </c>
      <c r="D511" s="20">
        <v>1250</v>
      </c>
      <c r="E511" s="20"/>
      <c r="F511" s="21" t="s">
        <v>31</v>
      </c>
      <c r="G511" s="4" t="s">
        <v>2603</v>
      </c>
      <c r="H511" s="4" t="s">
        <v>35</v>
      </c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  <c r="AS511" s="39"/>
      <c r="AT511" s="39"/>
      <c r="AU511" s="39"/>
      <c r="AV511" s="39"/>
      <c r="AW511" s="39"/>
      <c r="AX511" s="39"/>
      <c r="AY511" s="39"/>
      <c r="AZ511" s="39"/>
      <c r="BA511" s="39"/>
      <c r="BB511" s="39"/>
      <c r="BC511" s="39"/>
    </row>
    <row r="512" spans="1:55" ht="12.75" customHeight="1">
      <c r="A512" s="7">
        <v>485</v>
      </c>
      <c r="B512" s="5" t="s">
        <v>2604</v>
      </c>
      <c r="C512" s="4" t="s">
        <v>2605</v>
      </c>
      <c r="D512" s="20">
        <v>500</v>
      </c>
      <c r="E512" s="20"/>
      <c r="F512" s="4" t="s">
        <v>115</v>
      </c>
      <c r="G512" s="4" t="s">
        <v>2606</v>
      </c>
      <c r="H512" s="4" t="s">
        <v>1519</v>
      </c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  <c r="AU512" s="39"/>
      <c r="AV512" s="39"/>
      <c r="AW512" s="39"/>
      <c r="AX512" s="39"/>
      <c r="AY512" s="39"/>
      <c r="AZ512" s="39"/>
      <c r="BA512" s="39"/>
      <c r="BB512" s="39"/>
      <c r="BC512" s="39"/>
    </row>
    <row r="513" spans="1:55" ht="12.75" customHeight="1">
      <c r="A513" s="7">
        <v>486</v>
      </c>
      <c r="B513" s="105" t="s">
        <v>2607</v>
      </c>
      <c r="C513" s="4" t="s">
        <v>2608</v>
      </c>
      <c r="D513" s="20">
        <v>6500</v>
      </c>
      <c r="E513" s="20"/>
      <c r="F513" s="4" t="s">
        <v>371</v>
      </c>
      <c r="G513" s="4" t="s">
        <v>2609</v>
      </c>
      <c r="H513" s="4" t="s">
        <v>35</v>
      </c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  <c r="AS513" s="39"/>
      <c r="AT513" s="39"/>
      <c r="AU513" s="39"/>
      <c r="AV513" s="39"/>
      <c r="AW513" s="39"/>
      <c r="AX513" s="39"/>
      <c r="AY513" s="39"/>
      <c r="AZ513" s="39"/>
      <c r="BA513" s="39"/>
      <c r="BB513" s="39"/>
      <c r="BC513" s="39"/>
    </row>
    <row r="514" spans="1:55" ht="12.75" customHeight="1">
      <c r="A514" s="7">
        <v>487</v>
      </c>
      <c r="B514" s="5" t="s">
        <v>2610</v>
      </c>
      <c r="C514" s="4" t="s">
        <v>2611</v>
      </c>
      <c r="D514" s="20">
        <v>1000</v>
      </c>
      <c r="E514" s="20"/>
      <c r="F514" s="4" t="s">
        <v>371</v>
      </c>
      <c r="G514" s="4" t="s">
        <v>2612</v>
      </c>
      <c r="H514" s="4" t="s">
        <v>116</v>
      </c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  <c r="AS514" s="39"/>
      <c r="AT514" s="39"/>
      <c r="AU514" s="39"/>
      <c r="AV514" s="39"/>
      <c r="AW514" s="39"/>
      <c r="AX514" s="39"/>
      <c r="AY514" s="39"/>
      <c r="AZ514" s="39"/>
      <c r="BA514" s="39"/>
      <c r="BB514" s="39"/>
      <c r="BC514" s="39"/>
    </row>
    <row r="515" spans="1:55" ht="12.75" customHeight="1">
      <c r="A515" s="7">
        <v>488</v>
      </c>
      <c r="B515" s="5" t="s">
        <v>2613</v>
      </c>
      <c r="C515" s="4" t="s">
        <v>2614</v>
      </c>
      <c r="D515" s="20">
        <v>1000</v>
      </c>
      <c r="E515" s="20"/>
      <c r="F515" s="4" t="s">
        <v>115</v>
      </c>
      <c r="G515" s="4" t="s">
        <v>2615</v>
      </c>
      <c r="H515" s="4" t="s">
        <v>116</v>
      </c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  <c r="AS515" s="39"/>
      <c r="AT515" s="39"/>
      <c r="AU515" s="39"/>
      <c r="AV515" s="39"/>
      <c r="AW515" s="39"/>
      <c r="AX515" s="39"/>
      <c r="AY515" s="39"/>
      <c r="AZ515" s="39"/>
      <c r="BA515" s="39"/>
      <c r="BB515" s="39"/>
      <c r="BC515" s="39"/>
    </row>
    <row r="516" spans="1:55" ht="12.75" customHeight="1">
      <c r="A516" s="7">
        <v>489</v>
      </c>
      <c r="B516" s="5" t="s">
        <v>2616</v>
      </c>
      <c r="C516" s="4" t="s">
        <v>2614</v>
      </c>
      <c r="D516" s="20">
        <v>1000</v>
      </c>
      <c r="E516" s="20"/>
      <c r="F516" s="4" t="s">
        <v>371</v>
      </c>
      <c r="G516" s="4" t="s">
        <v>2615</v>
      </c>
      <c r="H516" s="4" t="s">
        <v>116</v>
      </c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  <c r="AS516" s="39"/>
      <c r="AT516" s="39"/>
      <c r="AU516" s="39"/>
      <c r="AV516" s="39"/>
      <c r="AW516" s="39"/>
      <c r="AX516" s="39"/>
      <c r="AY516" s="39"/>
      <c r="AZ516" s="39"/>
      <c r="BA516" s="39"/>
      <c r="BB516" s="39"/>
      <c r="BC516" s="39"/>
    </row>
    <row r="517" spans="1:55" ht="12.75" customHeight="1">
      <c r="A517" s="7">
        <v>490</v>
      </c>
      <c r="B517" s="5" t="s">
        <v>2617</v>
      </c>
      <c r="C517" s="4" t="s">
        <v>2618</v>
      </c>
      <c r="D517" s="20">
        <v>300</v>
      </c>
      <c r="E517" s="20"/>
      <c r="F517" s="4" t="s">
        <v>371</v>
      </c>
      <c r="G517" s="4" t="s">
        <v>2619</v>
      </c>
      <c r="H517" s="4" t="s">
        <v>1519</v>
      </c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  <c r="AS517" s="39"/>
      <c r="AT517" s="39"/>
      <c r="AU517" s="39"/>
      <c r="AV517" s="39"/>
      <c r="AW517" s="39"/>
      <c r="AX517" s="39"/>
      <c r="AY517" s="39"/>
      <c r="AZ517" s="39"/>
      <c r="BA517" s="39"/>
      <c r="BB517" s="39"/>
      <c r="BC517" s="39"/>
    </row>
    <row r="518" spans="1:55" ht="12.75" customHeight="1">
      <c r="A518" s="7">
        <v>491</v>
      </c>
      <c r="B518" s="5" t="s">
        <v>2620</v>
      </c>
      <c r="C518" s="4" t="s">
        <v>2621</v>
      </c>
      <c r="D518" s="20">
        <v>1000</v>
      </c>
      <c r="E518" s="20"/>
      <c r="F518" s="4" t="s">
        <v>371</v>
      </c>
      <c r="G518" s="4" t="s">
        <v>2622</v>
      </c>
      <c r="H518" s="4" t="s">
        <v>116</v>
      </c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  <c r="AS518" s="39"/>
      <c r="AT518" s="39"/>
      <c r="AU518" s="39"/>
      <c r="AV518" s="39"/>
      <c r="AW518" s="39"/>
      <c r="AX518" s="39"/>
      <c r="AY518" s="39"/>
      <c r="AZ518" s="39"/>
      <c r="BA518" s="39"/>
      <c r="BB518" s="39"/>
      <c r="BC518" s="39"/>
    </row>
    <row r="519" spans="1:55" ht="12.75" customHeight="1">
      <c r="A519" s="7">
        <v>492</v>
      </c>
      <c r="B519" s="5" t="s">
        <v>2623</v>
      </c>
      <c r="C519" s="4" t="s">
        <v>2624</v>
      </c>
      <c r="D519" s="20">
        <v>300</v>
      </c>
      <c r="E519" s="20"/>
      <c r="F519" s="4" t="s">
        <v>371</v>
      </c>
      <c r="G519" s="4" t="s">
        <v>2625</v>
      </c>
      <c r="H519" s="4" t="s">
        <v>1519</v>
      </c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  <c r="AU519" s="39"/>
      <c r="AV519" s="39"/>
      <c r="AW519" s="39"/>
      <c r="AX519" s="39"/>
      <c r="AY519" s="39"/>
      <c r="AZ519" s="39"/>
      <c r="BA519" s="39"/>
      <c r="BB519" s="39"/>
      <c r="BC519" s="39"/>
    </row>
    <row r="520" spans="1:55" ht="12.75" customHeight="1">
      <c r="A520" s="7">
        <v>493</v>
      </c>
      <c r="B520" s="2" t="s">
        <v>2626</v>
      </c>
      <c r="C520" s="6" t="s">
        <v>2627</v>
      </c>
      <c r="D520" s="20"/>
      <c r="E520" s="20">
        <v>500</v>
      </c>
      <c r="F520" s="21" t="s">
        <v>47</v>
      </c>
      <c r="G520" s="4" t="s">
        <v>2628</v>
      </c>
      <c r="H520" s="4" t="s">
        <v>35</v>
      </c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  <c r="AS520" s="39"/>
      <c r="AT520" s="39"/>
      <c r="AU520" s="39"/>
      <c r="AV520" s="39"/>
      <c r="AW520" s="39"/>
      <c r="AX520" s="39"/>
      <c r="AY520" s="39"/>
      <c r="AZ520" s="39"/>
      <c r="BA520" s="39"/>
      <c r="BB520" s="39"/>
      <c r="BC520" s="39"/>
    </row>
    <row r="521" spans="1:55" ht="12.75" customHeight="1">
      <c r="A521" s="7">
        <v>494</v>
      </c>
      <c r="B521" s="5" t="s">
        <v>1292</v>
      </c>
      <c r="C521" s="4" t="s">
        <v>328</v>
      </c>
      <c r="D521" s="20">
        <v>10053.5</v>
      </c>
      <c r="E521" s="20"/>
      <c r="F521" s="4" t="s">
        <v>37</v>
      </c>
      <c r="G521" s="4" t="s">
        <v>329</v>
      </c>
      <c r="H521" s="4" t="s">
        <v>116</v>
      </c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  <c r="AU521" s="39"/>
      <c r="AV521" s="39"/>
      <c r="AW521" s="39"/>
      <c r="AX521" s="39"/>
      <c r="AY521" s="39"/>
      <c r="AZ521" s="39"/>
      <c r="BA521" s="39"/>
      <c r="BB521" s="39"/>
      <c r="BC521" s="39"/>
    </row>
    <row r="522" spans="1:55" ht="12.75" customHeight="1">
      <c r="A522" s="7">
        <v>495</v>
      </c>
      <c r="B522" s="5" t="s">
        <v>1292</v>
      </c>
      <c r="C522" s="4" t="s">
        <v>326</v>
      </c>
      <c r="D522" s="20">
        <v>9379.58</v>
      </c>
      <c r="E522" s="20"/>
      <c r="F522" s="4" t="s">
        <v>37</v>
      </c>
      <c r="G522" s="4" t="s">
        <v>327</v>
      </c>
      <c r="H522" s="4" t="s">
        <v>116</v>
      </c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  <c r="AU522" s="39"/>
      <c r="AV522" s="39"/>
      <c r="AW522" s="39"/>
      <c r="AX522" s="39"/>
      <c r="AY522" s="39"/>
      <c r="AZ522" s="39"/>
      <c r="BA522" s="39"/>
      <c r="BB522" s="39"/>
      <c r="BC522" s="39"/>
    </row>
    <row r="523" spans="1:55" ht="12.75" customHeight="1">
      <c r="A523" s="7">
        <v>496</v>
      </c>
      <c r="B523" s="5" t="s">
        <v>1292</v>
      </c>
      <c r="C523" s="4" t="s">
        <v>330</v>
      </c>
      <c r="D523" s="20"/>
      <c r="E523" s="20">
        <v>9379.58</v>
      </c>
      <c r="F523" s="4" t="s">
        <v>33</v>
      </c>
      <c r="G523" s="4" t="s">
        <v>331</v>
      </c>
      <c r="H523" s="4" t="s">
        <v>116</v>
      </c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  <c r="AS523" s="39"/>
      <c r="AT523" s="39"/>
      <c r="AU523" s="39"/>
      <c r="AV523" s="39"/>
      <c r="AW523" s="39"/>
      <c r="AX523" s="39"/>
      <c r="AY523" s="39"/>
      <c r="AZ523" s="39"/>
      <c r="BA523" s="39"/>
      <c r="BB523" s="39"/>
      <c r="BC523" s="39"/>
    </row>
    <row r="524" spans="1:55" ht="12.75" customHeight="1">
      <c r="A524" s="7">
        <v>497</v>
      </c>
      <c r="B524" s="5" t="s">
        <v>2629</v>
      </c>
      <c r="C524" s="4" t="s">
        <v>2630</v>
      </c>
      <c r="D524" s="20">
        <v>1000</v>
      </c>
      <c r="E524" s="20"/>
      <c r="F524" s="4" t="s">
        <v>31</v>
      </c>
      <c r="G524" s="4" t="s">
        <v>2631</v>
      </c>
      <c r="H524" s="4" t="s">
        <v>35</v>
      </c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  <c r="AS524" s="39"/>
      <c r="AT524" s="39"/>
      <c r="AU524" s="39"/>
      <c r="AV524" s="39"/>
      <c r="AW524" s="39"/>
      <c r="AX524" s="39"/>
      <c r="AY524" s="39"/>
      <c r="AZ524" s="39"/>
      <c r="BA524" s="39"/>
      <c r="BB524" s="39"/>
      <c r="BC524" s="39"/>
    </row>
    <row r="525" spans="1:55" ht="26.25" customHeight="1">
      <c r="A525" s="29" t="s">
        <v>112</v>
      </c>
      <c r="B525" s="29" t="s">
        <v>113</v>
      </c>
      <c r="C525" s="30" t="s">
        <v>17</v>
      </c>
      <c r="D525" s="30" t="s">
        <v>56</v>
      </c>
      <c r="E525" s="28" t="s">
        <v>106</v>
      </c>
      <c r="F525" s="28" t="s">
        <v>114</v>
      </c>
      <c r="G525" s="29" t="s">
        <v>107</v>
      </c>
      <c r="H525" s="454" t="s">
        <v>108</v>
      </c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  <c r="AV525" s="39"/>
      <c r="AW525" s="39"/>
      <c r="AX525" s="39"/>
      <c r="AY525" s="39"/>
      <c r="AZ525" s="39"/>
      <c r="BA525" s="39"/>
      <c r="BB525" s="39"/>
      <c r="BC525" s="39"/>
    </row>
    <row r="526" spans="1:55" ht="12.75" customHeight="1">
      <c r="A526" s="7">
        <v>498</v>
      </c>
      <c r="B526" s="2" t="s">
        <v>2632</v>
      </c>
      <c r="C526" s="22" t="s">
        <v>2633</v>
      </c>
      <c r="D526" s="20">
        <v>1034.06</v>
      </c>
      <c r="E526" s="20">
        <v>55.64</v>
      </c>
      <c r="F526" s="6" t="s">
        <v>77</v>
      </c>
      <c r="G526" s="4" t="s">
        <v>2634</v>
      </c>
      <c r="H526" s="4" t="s">
        <v>35</v>
      </c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  <c r="AV526" s="39"/>
      <c r="AW526" s="39"/>
      <c r="AX526" s="39"/>
      <c r="AY526" s="39"/>
      <c r="AZ526" s="39"/>
      <c r="BA526" s="39"/>
      <c r="BB526" s="39"/>
      <c r="BC526" s="39"/>
    </row>
    <row r="527" spans="1:55" ht="12.75" customHeight="1">
      <c r="A527" s="7">
        <v>499</v>
      </c>
      <c r="B527" s="5" t="s">
        <v>2635</v>
      </c>
      <c r="C527" s="4" t="s">
        <v>2636</v>
      </c>
      <c r="D527" s="20">
        <v>1000</v>
      </c>
      <c r="E527" s="20"/>
      <c r="F527" s="4" t="s">
        <v>31</v>
      </c>
      <c r="G527" s="4" t="s">
        <v>2637</v>
      </c>
      <c r="H527" s="4" t="s">
        <v>35</v>
      </c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  <c r="AU527" s="39"/>
      <c r="AV527" s="39"/>
      <c r="AW527" s="39"/>
      <c r="AX527" s="39"/>
      <c r="AY527" s="39"/>
      <c r="AZ527" s="39"/>
      <c r="BA527" s="39"/>
      <c r="BB527" s="39"/>
      <c r="BC527" s="39"/>
    </row>
    <row r="528" spans="1:55" ht="12.75" customHeight="1">
      <c r="A528" s="7">
        <v>500</v>
      </c>
      <c r="B528" s="5" t="s">
        <v>2638</v>
      </c>
      <c r="C528" s="4" t="s">
        <v>2639</v>
      </c>
      <c r="D528" s="20">
        <v>1000</v>
      </c>
      <c r="E528" s="20"/>
      <c r="F528" s="4" t="s">
        <v>115</v>
      </c>
      <c r="G528" s="4" t="s">
        <v>2640</v>
      </c>
      <c r="H528" s="4" t="s">
        <v>116</v>
      </c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  <c r="AS528" s="39"/>
      <c r="AT528" s="39"/>
      <c r="AU528" s="39"/>
      <c r="AV528" s="39"/>
      <c r="AW528" s="39"/>
      <c r="AX528" s="39"/>
      <c r="AY528" s="39"/>
      <c r="AZ528" s="39"/>
      <c r="BA528" s="39"/>
      <c r="BB528" s="39"/>
      <c r="BC528" s="39"/>
    </row>
    <row r="529" spans="1:55" ht="12.75" customHeight="1">
      <c r="A529" s="7">
        <v>501</v>
      </c>
      <c r="B529" s="2" t="s">
        <v>2641</v>
      </c>
      <c r="C529" s="22" t="s">
        <v>2642</v>
      </c>
      <c r="D529" s="20">
        <v>1300</v>
      </c>
      <c r="E529" s="20"/>
      <c r="F529" s="21" t="s">
        <v>31</v>
      </c>
      <c r="G529" s="4" t="s">
        <v>2643</v>
      </c>
      <c r="H529" s="4" t="s">
        <v>35</v>
      </c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  <c r="AS529" s="39"/>
      <c r="AT529" s="39"/>
      <c r="AU529" s="39"/>
      <c r="AV529" s="39"/>
      <c r="AW529" s="39"/>
      <c r="AX529" s="39"/>
      <c r="AY529" s="39"/>
      <c r="AZ529" s="39"/>
      <c r="BA529" s="39"/>
      <c r="BB529" s="39"/>
      <c r="BC529" s="39"/>
    </row>
    <row r="530" spans="1:55" ht="12.75" customHeight="1">
      <c r="A530" s="7">
        <v>502</v>
      </c>
      <c r="B530" s="5" t="s">
        <v>2644</v>
      </c>
      <c r="C530" s="4" t="s">
        <v>2645</v>
      </c>
      <c r="D530" s="20">
        <v>575.84</v>
      </c>
      <c r="E530" s="20"/>
      <c r="F530" s="4" t="s">
        <v>31</v>
      </c>
      <c r="G530" s="4" t="s">
        <v>2646</v>
      </c>
      <c r="H530" s="4" t="s">
        <v>35</v>
      </c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  <c r="AU530" s="39"/>
      <c r="AV530" s="39"/>
      <c r="AW530" s="39"/>
      <c r="AX530" s="39"/>
      <c r="AY530" s="39"/>
      <c r="AZ530" s="39"/>
      <c r="BA530" s="39"/>
      <c r="BB530" s="39"/>
      <c r="BC530" s="39"/>
    </row>
    <row r="531" spans="1:55" ht="12.75" customHeight="1">
      <c r="A531" s="7">
        <v>503</v>
      </c>
      <c r="B531" s="5" t="s">
        <v>334</v>
      </c>
      <c r="C531" s="4" t="s">
        <v>335</v>
      </c>
      <c r="D531" s="20">
        <v>3296.36</v>
      </c>
      <c r="E531" s="20"/>
      <c r="F531" s="4" t="s">
        <v>31</v>
      </c>
      <c r="G531" s="4" t="s">
        <v>336</v>
      </c>
      <c r="H531" s="4" t="s">
        <v>35</v>
      </c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  <c r="AU531" s="39"/>
      <c r="AV531" s="39"/>
      <c r="AW531" s="39"/>
      <c r="AX531" s="39"/>
      <c r="AY531" s="39"/>
      <c r="AZ531" s="39"/>
      <c r="BA531" s="39"/>
      <c r="BB531" s="39"/>
      <c r="BC531" s="39"/>
    </row>
    <row r="532" spans="1:55" ht="12.75" customHeight="1">
      <c r="A532" s="7">
        <v>504</v>
      </c>
      <c r="B532" s="5" t="s">
        <v>2647</v>
      </c>
      <c r="C532" s="4" t="s">
        <v>2648</v>
      </c>
      <c r="D532" s="20"/>
      <c r="E532" s="20">
        <v>15086.83</v>
      </c>
      <c r="F532" s="4" t="s">
        <v>73</v>
      </c>
      <c r="G532" s="4" t="s">
        <v>978</v>
      </c>
      <c r="H532" s="4" t="s">
        <v>116</v>
      </c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9"/>
      <c r="AV532" s="39"/>
      <c r="AW532" s="39"/>
      <c r="AX532" s="39"/>
      <c r="AY532" s="39"/>
      <c r="AZ532" s="39"/>
      <c r="BA532" s="39"/>
      <c r="BB532" s="39"/>
      <c r="BC532" s="39"/>
    </row>
    <row r="533" spans="1:55" ht="12.75" customHeight="1">
      <c r="A533" s="7">
        <v>505</v>
      </c>
      <c r="B533" s="5" t="s">
        <v>1265</v>
      </c>
      <c r="C533" s="4" t="s">
        <v>1266</v>
      </c>
      <c r="D533" s="20">
        <v>1779.23</v>
      </c>
      <c r="E533" s="20"/>
      <c r="F533" s="4" t="s">
        <v>115</v>
      </c>
      <c r="G533" s="4" t="s">
        <v>2649</v>
      </c>
      <c r="H533" s="4" t="s">
        <v>116</v>
      </c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  <c r="AV533" s="39"/>
      <c r="AW533" s="39"/>
      <c r="AX533" s="39"/>
      <c r="AY533" s="39"/>
      <c r="AZ533" s="39"/>
      <c r="BA533" s="39"/>
      <c r="BB533" s="39"/>
      <c r="BC533" s="39"/>
    </row>
    <row r="534" spans="1:55" ht="12.75" customHeight="1">
      <c r="A534" s="7">
        <v>506</v>
      </c>
      <c r="B534" s="5" t="s">
        <v>1265</v>
      </c>
      <c r="C534" s="4" t="s">
        <v>2650</v>
      </c>
      <c r="D534" s="20">
        <v>2412.04</v>
      </c>
      <c r="E534" s="20">
        <v>225.65</v>
      </c>
      <c r="F534" s="4" t="s">
        <v>1695</v>
      </c>
      <c r="G534" s="4" t="s">
        <v>2651</v>
      </c>
      <c r="H534" s="4" t="s">
        <v>116</v>
      </c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  <c r="AX534" s="39"/>
      <c r="AY534" s="39"/>
      <c r="AZ534" s="39"/>
      <c r="BA534" s="39"/>
      <c r="BB534" s="39"/>
      <c r="BC534" s="39"/>
    </row>
    <row r="535" spans="1:55" ht="12.75" customHeight="1">
      <c r="A535" s="7">
        <v>507</v>
      </c>
      <c r="B535" s="105" t="s">
        <v>2652</v>
      </c>
      <c r="C535" s="4" t="s">
        <v>2653</v>
      </c>
      <c r="D535" s="20">
        <v>1000</v>
      </c>
      <c r="E535" s="20"/>
      <c r="F535" s="4" t="s">
        <v>31</v>
      </c>
      <c r="G535" s="4" t="s">
        <v>2654</v>
      </c>
      <c r="H535" s="4" t="s">
        <v>35</v>
      </c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  <c r="AU535" s="39"/>
      <c r="AV535" s="39"/>
      <c r="AW535" s="39"/>
      <c r="AX535" s="39"/>
      <c r="AY535" s="39"/>
      <c r="AZ535" s="39"/>
      <c r="BA535" s="39"/>
      <c r="BB535" s="39"/>
      <c r="BC535" s="39"/>
    </row>
    <row r="536" spans="1:55" ht="12.75" customHeight="1">
      <c r="A536" s="7">
        <v>508</v>
      </c>
      <c r="B536" s="5" t="s">
        <v>2655</v>
      </c>
      <c r="C536" s="4" t="s">
        <v>2656</v>
      </c>
      <c r="D536" s="20">
        <v>6736.87</v>
      </c>
      <c r="E536" s="20"/>
      <c r="F536" s="35" t="s">
        <v>117</v>
      </c>
      <c r="G536" s="4" t="s">
        <v>2657</v>
      </c>
      <c r="H536" s="4" t="s">
        <v>116</v>
      </c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9"/>
      <c r="AV536" s="39"/>
      <c r="AW536" s="39"/>
      <c r="AX536" s="39"/>
      <c r="AY536" s="39"/>
      <c r="AZ536" s="39"/>
      <c r="BA536" s="39"/>
      <c r="BB536" s="39"/>
      <c r="BC536" s="39"/>
    </row>
    <row r="537" spans="1:55" ht="12.75" customHeight="1">
      <c r="A537" s="7">
        <v>509</v>
      </c>
      <c r="B537" s="2" t="s">
        <v>2658</v>
      </c>
      <c r="C537" s="22" t="s">
        <v>979</v>
      </c>
      <c r="D537" s="20"/>
      <c r="E537" s="20">
        <v>6129.4</v>
      </c>
      <c r="F537" s="21" t="s">
        <v>123</v>
      </c>
      <c r="G537" s="4" t="s">
        <v>980</v>
      </c>
      <c r="H537" s="4" t="s">
        <v>35</v>
      </c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  <c r="AV537" s="39"/>
      <c r="AW537" s="39"/>
      <c r="AX537" s="39"/>
      <c r="AY537" s="39"/>
      <c r="AZ537" s="39"/>
      <c r="BA537" s="39"/>
      <c r="BB537" s="39"/>
      <c r="BC537" s="39"/>
    </row>
    <row r="538" spans="1:55" ht="12.75" customHeight="1">
      <c r="A538" s="7">
        <v>510</v>
      </c>
      <c r="B538" s="5" t="s">
        <v>2659</v>
      </c>
      <c r="C538" s="4" t="s">
        <v>2660</v>
      </c>
      <c r="D538" s="20">
        <v>105.03</v>
      </c>
      <c r="E538" s="20"/>
      <c r="F538" s="4" t="s">
        <v>31</v>
      </c>
      <c r="G538" s="4" t="s">
        <v>2661</v>
      </c>
      <c r="H538" s="4" t="s">
        <v>35</v>
      </c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  <c r="AU538" s="39"/>
      <c r="AV538" s="39"/>
      <c r="AW538" s="39"/>
      <c r="AX538" s="39"/>
      <c r="AY538" s="39"/>
      <c r="AZ538" s="39"/>
      <c r="BA538" s="39"/>
      <c r="BB538" s="39"/>
      <c r="BC538" s="39"/>
    </row>
    <row r="539" spans="1:55" ht="12.75" customHeight="1">
      <c r="A539" s="7">
        <v>511</v>
      </c>
      <c r="B539" s="5" t="s">
        <v>2659</v>
      </c>
      <c r="C539" s="4" t="s">
        <v>2662</v>
      </c>
      <c r="D539" s="20">
        <v>2168</v>
      </c>
      <c r="E539" s="20"/>
      <c r="F539" s="4" t="s">
        <v>31</v>
      </c>
      <c r="G539" s="4" t="s">
        <v>2663</v>
      </c>
      <c r="H539" s="4" t="s">
        <v>35</v>
      </c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  <c r="AU539" s="39"/>
      <c r="AV539" s="39"/>
      <c r="AW539" s="39"/>
      <c r="AX539" s="39"/>
      <c r="AY539" s="39"/>
      <c r="AZ539" s="39"/>
      <c r="BA539" s="39"/>
      <c r="BB539" s="39"/>
      <c r="BC539" s="39"/>
    </row>
    <row r="540" spans="1:55" ht="12.75" customHeight="1">
      <c r="A540" s="7">
        <v>512</v>
      </c>
      <c r="B540" s="105" t="s">
        <v>2664</v>
      </c>
      <c r="C540" s="4" t="s">
        <v>2665</v>
      </c>
      <c r="D540" s="20">
        <v>500</v>
      </c>
      <c r="E540" s="20"/>
      <c r="F540" s="4" t="s">
        <v>117</v>
      </c>
      <c r="G540" s="4" t="s">
        <v>2666</v>
      </c>
      <c r="H540" s="4" t="s">
        <v>116</v>
      </c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  <c r="AU540" s="39"/>
      <c r="AV540" s="39"/>
      <c r="AW540" s="39"/>
      <c r="AX540" s="39"/>
      <c r="AY540" s="39"/>
      <c r="AZ540" s="39"/>
      <c r="BA540" s="39"/>
      <c r="BB540" s="39"/>
      <c r="BC540" s="39"/>
    </row>
    <row r="541" spans="1:55" ht="12.75" customHeight="1">
      <c r="A541" s="7">
        <v>513</v>
      </c>
      <c r="B541" s="5" t="s">
        <v>2667</v>
      </c>
      <c r="C541" s="4" t="s">
        <v>2668</v>
      </c>
      <c r="D541" s="20">
        <v>1000</v>
      </c>
      <c r="E541" s="20"/>
      <c r="F541" s="4" t="s">
        <v>371</v>
      </c>
      <c r="G541" s="4" t="s">
        <v>2669</v>
      </c>
      <c r="H541" s="4" t="s">
        <v>1519</v>
      </c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  <c r="AU541" s="39"/>
      <c r="AV541" s="39"/>
      <c r="AW541" s="39"/>
      <c r="AX541" s="39"/>
      <c r="AY541" s="39"/>
      <c r="AZ541" s="39"/>
      <c r="BA541" s="39"/>
      <c r="BB541" s="39"/>
      <c r="BC541" s="39"/>
    </row>
    <row r="542" spans="1:55" ht="12.75" customHeight="1">
      <c r="A542" s="7">
        <v>514</v>
      </c>
      <c r="B542" s="5" t="s">
        <v>2670</v>
      </c>
      <c r="C542" s="4" t="s">
        <v>2671</v>
      </c>
      <c r="D542" s="20">
        <v>1000</v>
      </c>
      <c r="E542" s="20"/>
      <c r="F542" s="4" t="s">
        <v>31</v>
      </c>
      <c r="G542" s="4" t="s">
        <v>2672</v>
      </c>
      <c r="H542" s="4" t="s">
        <v>35</v>
      </c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  <c r="AX542" s="39"/>
      <c r="AY542" s="39"/>
      <c r="AZ542" s="39"/>
      <c r="BA542" s="39"/>
      <c r="BB542" s="39"/>
      <c r="BC542" s="39"/>
    </row>
    <row r="543" spans="1:55" ht="12.75" customHeight="1">
      <c r="A543" s="7">
        <v>515</v>
      </c>
      <c r="B543" s="5" t="s">
        <v>2673</v>
      </c>
      <c r="C543" s="4" t="s">
        <v>2674</v>
      </c>
      <c r="D543" s="20">
        <v>1000</v>
      </c>
      <c r="E543" s="20"/>
      <c r="F543" s="4" t="s">
        <v>371</v>
      </c>
      <c r="G543" s="4" t="s">
        <v>2675</v>
      </c>
      <c r="H543" s="4" t="s">
        <v>116</v>
      </c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  <c r="AU543" s="39"/>
      <c r="AV543" s="39"/>
      <c r="AW543" s="39"/>
      <c r="AX543" s="39"/>
      <c r="AY543" s="39"/>
      <c r="AZ543" s="39"/>
      <c r="BA543" s="39"/>
      <c r="BB543" s="39"/>
      <c r="BC543" s="39"/>
    </row>
    <row r="544" spans="1:55" ht="12.75" customHeight="1">
      <c r="A544" s="7">
        <v>516</v>
      </c>
      <c r="B544" s="5" t="s">
        <v>2673</v>
      </c>
      <c r="C544" s="4" t="s">
        <v>2674</v>
      </c>
      <c r="D544" s="20">
        <v>1000</v>
      </c>
      <c r="E544" s="20"/>
      <c r="F544" s="4" t="s">
        <v>115</v>
      </c>
      <c r="G544" s="4" t="s">
        <v>2675</v>
      </c>
      <c r="H544" s="4" t="s">
        <v>116</v>
      </c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9"/>
      <c r="AV544" s="39"/>
      <c r="AW544" s="39"/>
      <c r="AX544" s="39"/>
      <c r="AY544" s="39"/>
      <c r="AZ544" s="39"/>
      <c r="BA544" s="39"/>
      <c r="BB544" s="39"/>
      <c r="BC544" s="39"/>
    </row>
    <row r="545" spans="1:55" ht="12.75" customHeight="1">
      <c r="A545" s="7">
        <v>517</v>
      </c>
      <c r="B545" s="5" t="s">
        <v>2676</v>
      </c>
      <c r="C545" s="4" t="s">
        <v>2677</v>
      </c>
      <c r="D545" s="20">
        <v>1000</v>
      </c>
      <c r="E545" s="20"/>
      <c r="F545" s="4" t="s">
        <v>371</v>
      </c>
      <c r="G545" s="4" t="s">
        <v>2678</v>
      </c>
      <c r="H545" s="4" t="s">
        <v>116</v>
      </c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9"/>
      <c r="AW545" s="39"/>
      <c r="AX545" s="39"/>
      <c r="AY545" s="39"/>
      <c r="AZ545" s="39"/>
      <c r="BA545" s="39"/>
      <c r="BB545" s="39"/>
      <c r="BC545" s="39"/>
    </row>
    <row r="546" spans="1:55" ht="12.75" customHeight="1">
      <c r="A546" s="7">
        <v>518</v>
      </c>
      <c r="B546" s="105" t="s">
        <v>2679</v>
      </c>
      <c r="C546" s="4" t="s">
        <v>2680</v>
      </c>
      <c r="D546" s="20">
        <v>1000</v>
      </c>
      <c r="E546" s="20"/>
      <c r="F546" s="4" t="s">
        <v>31</v>
      </c>
      <c r="G546" s="4" t="s">
        <v>2681</v>
      </c>
      <c r="H546" s="4" t="s">
        <v>35</v>
      </c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9"/>
      <c r="AV546" s="39"/>
      <c r="AW546" s="39"/>
      <c r="AX546" s="39"/>
      <c r="AY546" s="39"/>
      <c r="AZ546" s="39"/>
      <c r="BA546" s="39"/>
      <c r="BB546" s="39"/>
      <c r="BC546" s="39"/>
    </row>
    <row r="547" spans="1:55" ht="12.75" customHeight="1">
      <c r="A547" s="7">
        <v>519</v>
      </c>
      <c r="B547" s="26" t="s">
        <v>2682</v>
      </c>
      <c r="C547" s="4" t="s">
        <v>2683</v>
      </c>
      <c r="D547" s="20">
        <v>1000</v>
      </c>
      <c r="E547" s="20"/>
      <c r="F547" s="4" t="s">
        <v>31</v>
      </c>
      <c r="G547" s="4" t="s">
        <v>2684</v>
      </c>
      <c r="H547" s="4" t="s">
        <v>35</v>
      </c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  <c r="AU547" s="39"/>
      <c r="AV547" s="39"/>
      <c r="AW547" s="39"/>
      <c r="AX547" s="39"/>
      <c r="AY547" s="39"/>
      <c r="AZ547" s="39"/>
      <c r="BA547" s="39"/>
      <c r="BB547" s="39"/>
      <c r="BC547" s="39"/>
    </row>
    <row r="548" spans="1:55" ht="12.75" customHeight="1">
      <c r="A548" s="7">
        <v>520</v>
      </c>
      <c r="B548" s="105" t="s">
        <v>2685</v>
      </c>
      <c r="C548" s="4" t="s">
        <v>2686</v>
      </c>
      <c r="D548" s="20">
        <v>31950</v>
      </c>
      <c r="E548" s="20"/>
      <c r="F548" s="4" t="s">
        <v>371</v>
      </c>
      <c r="G548" s="4" t="s">
        <v>2687</v>
      </c>
      <c r="H548" s="4" t="s">
        <v>35</v>
      </c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  <c r="AS548" s="39"/>
      <c r="AT548" s="39"/>
      <c r="AU548" s="39"/>
      <c r="AV548" s="39"/>
      <c r="AW548" s="39"/>
      <c r="AX548" s="39"/>
      <c r="AY548" s="39"/>
      <c r="AZ548" s="39"/>
      <c r="BA548" s="39"/>
      <c r="BB548" s="39"/>
      <c r="BC548" s="39"/>
    </row>
    <row r="549" spans="1:55" ht="12.75" customHeight="1">
      <c r="A549" s="7">
        <v>521</v>
      </c>
      <c r="B549" s="5" t="s">
        <v>2688</v>
      </c>
      <c r="C549" s="4" t="s">
        <v>2689</v>
      </c>
      <c r="D549" s="20">
        <v>1000</v>
      </c>
      <c r="E549" s="20"/>
      <c r="F549" s="4" t="s">
        <v>371</v>
      </c>
      <c r="G549" s="4" t="s">
        <v>2690</v>
      </c>
      <c r="H549" s="4" t="s">
        <v>116</v>
      </c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  <c r="AS549" s="39"/>
      <c r="AT549" s="39"/>
      <c r="AU549" s="39"/>
      <c r="AV549" s="39"/>
      <c r="AW549" s="39"/>
      <c r="AX549" s="39"/>
      <c r="AY549" s="39"/>
      <c r="AZ549" s="39"/>
      <c r="BA549" s="39"/>
      <c r="BB549" s="39"/>
      <c r="BC549" s="39"/>
    </row>
    <row r="550" spans="1:55" ht="12.75" customHeight="1">
      <c r="A550" s="7">
        <v>522</v>
      </c>
      <c r="B550" s="5" t="s">
        <v>2691</v>
      </c>
      <c r="C550" s="4" t="s">
        <v>2692</v>
      </c>
      <c r="D550" s="20">
        <v>100</v>
      </c>
      <c r="E550" s="20"/>
      <c r="F550" s="4" t="s">
        <v>115</v>
      </c>
      <c r="G550" s="4" t="s">
        <v>2693</v>
      </c>
      <c r="H550" s="4" t="s">
        <v>116</v>
      </c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  <c r="AS550" s="39"/>
      <c r="AT550" s="39"/>
      <c r="AU550" s="39"/>
      <c r="AV550" s="39"/>
      <c r="AW550" s="39"/>
      <c r="AX550" s="39"/>
      <c r="AY550" s="39"/>
      <c r="AZ550" s="39"/>
      <c r="BA550" s="39"/>
      <c r="BB550" s="39"/>
      <c r="BC550" s="39"/>
    </row>
    <row r="551" spans="1:55" ht="12.75" customHeight="1">
      <c r="A551" s="7">
        <v>523</v>
      </c>
      <c r="B551" s="5" t="s">
        <v>341</v>
      </c>
      <c r="C551" s="4" t="s">
        <v>342</v>
      </c>
      <c r="D551" s="20">
        <v>1090.08</v>
      </c>
      <c r="E551" s="20"/>
      <c r="F551" s="4" t="s">
        <v>115</v>
      </c>
      <c r="G551" s="4" t="s">
        <v>2694</v>
      </c>
      <c r="H551" s="4" t="s">
        <v>116</v>
      </c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  <c r="AX551" s="39"/>
      <c r="AY551" s="39"/>
      <c r="AZ551" s="39"/>
      <c r="BA551" s="39"/>
      <c r="BB551" s="39"/>
      <c r="BC551" s="39"/>
    </row>
    <row r="552" spans="1:55" ht="12.75" customHeight="1">
      <c r="A552" s="7">
        <v>524</v>
      </c>
      <c r="B552" s="5" t="s">
        <v>341</v>
      </c>
      <c r="C552" s="4" t="s">
        <v>342</v>
      </c>
      <c r="D552" s="20">
        <v>840</v>
      </c>
      <c r="E552" s="20">
        <v>250.08</v>
      </c>
      <c r="F552" s="4" t="s">
        <v>305</v>
      </c>
      <c r="G552" s="4" t="s">
        <v>2694</v>
      </c>
      <c r="H552" s="4" t="s">
        <v>116</v>
      </c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  <c r="AU552" s="39"/>
      <c r="AV552" s="39"/>
      <c r="AW552" s="39"/>
      <c r="AX552" s="39"/>
      <c r="AY552" s="39"/>
      <c r="AZ552" s="39"/>
      <c r="BA552" s="39"/>
      <c r="BB552" s="39"/>
      <c r="BC552" s="39"/>
    </row>
    <row r="553" spans="1:55" ht="12.75" customHeight="1">
      <c r="A553" s="7">
        <v>525</v>
      </c>
      <c r="B553" s="5" t="s">
        <v>2695</v>
      </c>
      <c r="C553" s="4" t="s">
        <v>1410</v>
      </c>
      <c r="D553" s="20"/>
      <c r="E553" s="20">
        <v>1802</v>
      </c>
      <c r="F553" s="4" t="s">
        <v>306</v>
      </c>
      <c r="G553" s="4" t="s">
        <v>2696</v>
      </c>
      <c r="H553" s="4" t="s">
        <v>116</v>
      </c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  <c r="AU553" s="39"/>
      <c r="AV553" s="39"/>
      <c r="AW553" s="39"/>
      <c r="AX553" s="39"/>
      <c r="AY553" s="39"/>
      <c r="AZ553" s="39"/>
      <c r="BA553" s="39"/>
      <c r="BB553" s="39"/>
      <c r="BC553" s="39"/>
    </row>
    <row r="554" spans="1:55" ht="12.75" customHeight="1">
      <c r="A554" s="7">
        <v>526</v>
      </c>
      <c r="B554" s="5" t="s">
        <v>2697</v>
      </c>
      <c r="C554" s="4" t="s">
        <v>1410</v>
      </c>
      <c r="D554" s="20">
        <v>1802</v>
      </c>
      <c r="E554" s="20"/>
      <c r="F554" s="4" t="s">
        <v>371</v>
      </c>
      <c r="G554" s="4" t="s">
        <v>2696</v>
      </c>
      <c r="H554" s="4" t="s">
        <v>116</v>
      </c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  <c r="AV554" s="39"/>
      <c r="AW554" s="39"/>
      <c r="AX554" s="39"/>
      <c r="AY554" s="39"/>
      <c r="AZ554" s="39"/>
      <c r="BA554" s="39"/>
      <c r="BB554" s="39"/>
      <c r="BC554" s="39"/>
    </row>
    <row r="555" spans="1:55" ht="12.75" customHeight="1">
      <c r="A555" s="7">
        <v>527</v>
      </c>
      <c r="B555" s="2" t="s">
        <v>2698</v>
      </c>
      <c r="C555" s="22" t="s">
        <v>2699</v>
      </c>
      <c r="D555" s="20">
        <v>206.97</v>
      </c>
      <c r="E555" s="20"/>
      <c r="F555" s="21" t="s">
        <v>31</v>
      </c>
      <c r="G555" s="4" t="s">
        <v>2700</v>
      </c>
      <c r="H555" s="4" t="s">
        <v>35</v>
      </c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  <c r="AU555" s="39"/>
      <c r="AV555" s="39"/>
      <c r="AW555" s="39"/>
      <c r="AX555" s="39"/>
      <c r="AY555" s="39"/>
      <c r="AZ555" s="39"/>
      <c r="BA555" s="39"/>
      <c r="BB555" s="39"/>
      <c r="BC555" s="39"/>
    </row>
    <row r="556" spans="1:55" ht="12.75" customHeight="1">
      <c r="A556" s="7">
        <v>528</v>
      </c>
      <c r="B556" s="5" t="s">
        <v>2701</v>
      </c>
      <c r="C556" s="4" t="s">
        <v>2702</v>
      </c>
      <c r="D556" s="20">
        <v>295.6</v>
      </c>
      <c r="E556" s="20"/>
      <c r="F556" s="4" t="s">
        <v>371</v>
      </c>
      <c r="G556" s="4" t="s">
        <v>2703</v>
      </c>
      <c r="H556" s="4" t="s">
        <v>116</v>
      </c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  <c r="AV556" s="39"/>
      <c r="AW556" s="39"/>
      <c r="AX556" s="39"/>
      <c r="AY556" s="39"/>
      <c r="AZ556" s="39"/>
      <c r="BA556" s="39"/>
      <c r="BB556" s="39"/>
      <c r="BC556" s="39"/>
    </row>
    <row r="557" spans="1:55" ht="12.75" customHeight="1">
      <c r="A557" s="7">
        <v>529</v>
      </c>
      <c r="B557" s="5" t="s">
        <v>2701</v>
      </c>
      <c r="C557" s="4" t="s">
        <v>2702</v>
      </c>
      <c r="D557" s="20">
        <v>295.6</v>
      </c>
      <c r="E557" s="20"/>
      <c r="F557" s="4" t="s">
        <v>115</v>
      </c>
      <c r="G557" s="4" t="s">
        <v>2703</v>
      </c>
      <c r="H557" s="4" t="s">
        <v>116</v>
      </c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39"/>
      <c r="AT557" s="39"/>
      <c r="AU557" s="39"/>
      <c r="AV557" s="39"/>
      <c r="AW557" s="39"/>
      <c r="AX557" s="39"/>
      <c r="AY557" s="39"/>
      <c r="AZ557" s="39"/>
      <c r="BA557" s="39"/>
      <c r="BB557" s="39"/>
      <c r="BC557" s="39"/>
    </row>
    <row r="558" spans="1:55" ht="12.75" customHeight="1">
      <c r="A558" s="7">
        <v>530</v>
      </c>
      <c r="B558" s="2" t="s">
        <v>2704</v>
      </c>
      <c r="C558" s="6" t="s">
        <v>2705</v>
      </c>
      <c r="D558" s="20">
        <v>1594.97</v>
      </c>
      <c r="E558" s="20"/>
      <c r="F558" s="21" t="s">
        <v>31</v>
      </c>
      <c r="G558" s="4" t="s">
        <v>2706</v>
      </c>
      <c r="H558" s="4" t="s">
        <v>35</v>
      </c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  <c r="AS558" s="39"/>
      <c r="AT558" s="39"/>
      <c r="AU558" s="39"/>
      <c r="AV558" s="39"/>
      <c r="AW558" s="39"/>
      <c r="AX558" s="39"/>
      <c r="AY558" s="39"/>
      <c r="AZ558" s="39"/>
      <c r="BA558" s="39"/>
      <c r="BB558" s="39"/>
      <c r="BC558" s="39"/>
    </row>
    <row r="559" spans="1:55" ht="12.75" customHeight="1">
      <c r="A559" s="7">
        <v>531</v>
      </c>
      <c r="B559" s="5" t="s">
        <v>2707</v>
      </c>
      <c r="C559" s="4" t="s">
        <v>990</v>
      </c>
      <c r="D559" s="20">
        <v>274073.57</v>
      </c>
      <c r="E559" s="20"/>
      <c r="F559" s="4" t="s">
        <v>105</v>
      </c>
      <c r="G559" s="4" t="s">
        <v>991</v>
      </c>
      <c r="H559" s="4" t="s">
        <v>116</v>
      </c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  <c r="AI559" s="39"/>
      <c r="AJ559" s="39"/>
      <c r="AK559" s="39"/>
      <c r="AL559" s="39"/>
      <c r="AM559" s="39"/>
      <c r="AN559" s="39"/>
      <c r="AO559" s="39"/>
      <c r="AP559" s="39"/>
      <c r="AQ559" s="39"/>
      <c r="AR559" s="39"/>
      <c r="AS559" s="39"/>
      <c r="AT559" s="39"/>
      <c r="AU559" s="39"/>
      <c r="AV559" s="39"/>
      <c r="AW559" s="39"/>
      <c r="AX559" s="39"/>
      <c r="AY559" s="39"/>
      <c r="AZ559" s="39"/>
      <c r="BA559" s="39"/>
      <c r="BB559" s="39"/>
      <c r="BC559" s="39"/>
    </row>
    <row r="560" spans="1:55" ht="24" customHeight="1">
      <c r="A560" s="29" t="s">
        <v>112</v>
      </c>
      <c r="B560" s="29" t="s">
        <v>113</v>
      </c>
      <c r="C560" s="30" t="s">
        <v>17</v>
      </c>
      <c r="D560" s="30" t="s">
        <v>56</v>
      </c>
      <c r="E560" s="28" t="s">
        <v>106</v>
      </c>
      <c r="F560" s="28" t="s">
        <v>114</v>
      </c>
      <c r="G560" s="29" t="s">
        <v>107</v>
      </c>
      <c r="H560" s="454" t="s">
        <v>108</v>
      </c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  <c r="AS560" s="39"/>
      <c r="AT560" s="39"/>
      <c r="AU560" s="39"/>
      <c r="AV560" s="39"/>
      <c r="AW560" s="39"/>
      <c r="AX560" s="39"/>
      <c r="AY560" s="39"/>
      <c r="AZ560" s="39"/>
      <c r="BA560" s="39"/>
      <c r="BB560" s="39"/>
      <c r="BC560" s="39"/>
    </row>
    <row r="561" spans="1:55" ht="12.75" customHeight="1">
      <c r="A561" s="7">
        <v>532</v>
      </c>
      <c r="B561" s="5" t="s">
        <v>2708</v>
      </c>
      <c r="C561" s="4" t="s">
        <v>988</v>
      </c>
      <c r="D561" s="20">
        <v>570686.36</v>
      </c>
      <c r="E561" s="20"/>
      <c r="F561" s="4" t="s">
        <v>117</v>
      </c>
      <c r="G561" s="4" t="s">
        <v>989</v>
      </c>
      <c r="H561" s="4" t="s">
        <v>116</v>
      </c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39"/>
      <c r="AT561" s="39"/>
      <c r="AU561" s="39"/>
      <c r="AV561" s="39"/>
      <c r="AW561" s="39"/>
      <c r="AX561" s="39"/>
      <c r="AY561" s="39"/>
      <c r="AZ561" s="39"/>
      <c r="BA561" s="39"/>
      <c r="BB561" s="39"/>
      <c r="BC561" s="39"/>
    </row>
    <row r="562" spans="1:55" ht="12.75" customHeight="1">
      <c r="A562" s="7">
        <v>533</v>
      </c>
      <c r="B562" s="5" t="s">
        <v>2709</v>
      </c>
      <c r="C562" s="4" t="s">
        <v>2710</v>
      </c>
      <c r="D562" s="20">
        <v>1000</v>
      </c>
      <c r="E562" s="20"/>
      <c r="F562" s="4" t="s">
        <v>31</v>
      </c>
      <c r="G562" s="4" t="s">
        <v>2711</v>
      </c>
      <c r="H562" s="4" t="s">
        <v>35</v>
      </c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  <c r="AU562" s="39"/>
      <c r="AV562" s="39"/>
      <c r="AW562" s="39"/>
      <c r="AX562" s="39"/>
      <c r="AY562" s="39"/>
      <c r="AZ562" s="39"/>
      <c r="BA562" s="39"/>
      <c r="BB562" s="39"/>
      <c r="BC562" s="39"/>
    </row>
    <row r="563" spans="1:55" ht="12.75" customHeight="1">
      <c r="A563" s="7">
        <v>534</v>
      </c>
      <c r="B563" s="5" t="s">
        <v>2712</v>
      </c>
      <c r="C563" s="4" t="s">
        <v>992</v>
      </c>
      <c r="D563" s="20">
        <v>25300</v>
      </c>
      <c r="E563" s="20"/>
      <c r="F563" s="4" t="s">
        <v>115</v>
      </c>
      <c r="G563" s="4" t="s">
        <v>993</v>
      </c>
      <c r="H563" s="4" t="s">
        <v>116</v>
      </c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  <c r="AS563" s="39"/>
      <c r="AT563" s="39"/>
      <c r="AU563" s="39"/>
      <c r="AV563" s="39"/>
      <c r="AW563" s="39"/>
      <c r="AX563" s="39"/>
      <c r="AY563" s="39"/>
      <c r="AZ563" s="39"/>
      <c r="BA563" s="39"/>
      <c r="BB563" s="39"/>
      <c r="BC563" s="39"/>
    </row>
    <row r="564" spans="1:55" ht="12.75" customHeight="1">
      <c r="A564" s="7">
        <v>535</v>
      </c>
      <c r="B564" s="5" t="s">
        <v>2713</v>
      </c>
      <c r="C564" s="4" t="s">
        <v>994</v>
      </c>
      <c r="D564" s="20">
        <v>228349.99</v>
      </c>
      <c r="E564" s="20"/>
      <c r="F564" s="4" t="s">
        <v>115</v>
      </c>
      <c r="G564" s="4" t="s">
        <v>995</v>
      </c>
      <c r="H564" s="4" t="s">
        <v>116</v>
      </c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  <c r="AV564" s="39"/>
      <c r="AW564" s="39"/>
      <c r="AX564" s="39"/>
      <c r="AY564" s="39"/>
      <c r="AZ564" s="39"/>
      <c r="BA564" s="39"/>
      <c r="BB564" s="39"/>
      <c r="BC564" s="39"/>
    </row>
    <row r="565" spans="1:55" ht="12.75" customHeight="1">
      <c r="A565" s="7">
        <v>536</v>
      </c>
      <c r="B565" s="105" t="s">
        <v>2714</v>
      </c>
      <c r="C565" s="22" t="s">
        <v>2715</v>
      </c>
      <c r="D565" s="20">
        <v>1000</v>
      </c>
      <c r="E565" s="20"/>
      <c r="F565" s="21" t="s">
        <v>31</v>
      </c>
      <c r="G565" s="4" t="s">
        <v>2716</v>
      </c>
      <c r="H565" s="4" t="s">
        <v>35</v>
      </c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  <c r="AU565" s="39"/>
      <c r="AV565" s="39"/>
      <c r="AW565" s="39"/>
      <c r="AX565" s="39"/>
      <c r="AY565" s="39"/>
      <c r="AZ565" s="39"/>
      <c r="BA565" s="39"/>
      <c r="BB565" s="39"/>
      <c r="BC565" s="39"/>
    </row>
    <row r="566" spans="1:55" ht="12.75" customHeight="1">
      <c r="A566" s="7">
        <v>537</v>
      </c>
      <c r="B566" s="5" t="s">
        <v>2717</v>
      </c>
      <c r="C566" s="4" t="s">
        <v>1395</v>
      </c>
      <c r="D566" s="20">
        <v>4000</v>
      </c>
      <c r="E566" s="20">
        <v>2000</v>
      </c>
      <c r="F566" s="4" t="s">
        <v>1695</v>
      </c>
      <c r="G566" s="4" t="s">
        <v>2718</v>
      </c>
      <c r="H566" s="4" t="s">
        <v>116</v>
      </c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  <c r="AS566" s="39"/>
      <c r="AT566" s="39"/>
      <c r="AU566" s="39"/>
      <c r="AV566" s="39"/>
      <c r="AW566" s="39"/>
      <c r="AX566" s="39"/>
      <c r="AY566" s="39"/>
      <c r="AZ566" s="39"/>
      <c r="BA566" s="39"/>
      <c r="BB566" s="39"/>
      <c r="BC566" s="39"/>
    </row>
    <row r="567" spans="1:55" ht="12.75" customHeight="1">
      <c r="A567" s="7">
        <v>538</v>
      </c>
      <c r="B567" s="5" t="s">
        <v>2719</v>
      </c>
      <c r="C567" s="4" t="s">
        <v>2720</v>
      </c>
      <c r="D567" s="20">
        <v>8322.47</v>
      </c>
      <c r="E567" s="20"/>
      <c r="F567" s="4" t="s">
        <v>117</v>
      </c>
      <c r="G567" s="4" t="s">
        <v>2721</v>
      </c>
      <c r="H567" s="4" t="s">
        <v>116</v>
      </c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39"/>
      <c r="AT567" s="39"/>
      <c r="AU567" s="39"/>
      <c r="AV567" s="39"/>
      <c r="AW567" s="39"/>
      <c r="AX567" s="39"/>
      <c r="AY567" s="39"/>
      <c r="AZ567" s="39"/>
      <c r="BA567" s="39"/>
      <c r="BB567" s="39"/>
      <c r="BC567" s="39"/>
    </row>
    <row r="568" spans="1:55" ht="12.75" customHeight="1">
      <c r="A568" s="7">
        <v>539</v>
      </c>
      <c r="B568" s="5" t="s">
        <v>2719</v>
      </c>
      <c r="C568" s="4" t="s">
        <v>2722</v>
      </c>
      <c r="D568" s="20">
        <v>2476.14</v>
      </c>
      <c r="E568" s="20"/>
      <c r="F568" s="4" t="s">
        <v>117</v>
      </c>
      <c r="G568" s="4" t="s">
        <v>2723</v>
      </c>
      <c r="H568" s="4" t="s">
        <v>116</v>
      </c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  <c r="AU568" s="39"/>
      <c r="AV568" s="39"/>
      <c r="AW568" s="39"/>
      <c r="AX568" s="39"/>
      <c r="AY568" s="39"/>
      <c r="AZ568" s="39"/>
      <c r="BA568" s="39"/>
      <c r="BB568" s="39"/>
      <c r="BC568" s="39"/>
    </row>
    <row r="569" spans="1:55" ht="12.75" customHeight="1">
      <c r="A569" s="7">
        <v>540</v>
      </c>
      <c r="B569" s="5" t="s">
        <v>2719</v>
      </c>
      <c r="C569" s="4" t="s">
        <v>2724</v>
      </c>
      <c r="D569" s="20">
        <v>101834.98</v>
      </c>
      <c r="E569" s="20"/>
      <c r="F569" s="4" t="s">
        <v>371</v>
      </c>
      <c r="G569" s="4" t="s">
        <v>2725</v>
      </c>
      <c r="H569" s="4" t="s">
        <v>116</v>
      </c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  <c r="AS569" s="39"/>
      <c r="AT569" s="39"/>
      <c r="AU569" s="39"/>
      <c r="AV569" s="39"/>
      <c r="AW569" s="39"/>
      <c r="AX569" s="39"/>
      <c r="AY569" s="39"/>
      <c r="AZ569" s="39"/>
      <c r="BA569" s="39"/>
      <c r="BB569" s="39"/>
      <c r="BC569" s="39"/>
    </row>
    <row r="570" spans="1:55" ht="12.75" customHeight="1">
      <c r="A570" s="7">
        <v>541</v>
      </c>
      <c r="B570" s="5" t="s">
        <v>2726</v>
      </c>
      <c r="C570" s="4" t="s">
        <v>2727</v>
      </c>
      <c r="D570" s="20">
        <v>500</v>
      </c>
      <c r="E570" s="20"/>
      <c r="F570" s="4" t="s">
        <v>115</v>
      </c>
      <c r="G570" s="4" t="s">
        <v>2728</v>
      </c>
      <c r="H570" s="4" t="s">
        <v>1519</v>
      </c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39"/>
      <c r="AT570" s="39"/>
      <c r="AU570" s="39"/>
      <c r="AV570" s="39"/>
      <c r="AW570" s="39"/>
      <c r="AX570" s="39"/>
      <c r="AY570" s="39"/>
      <c r="AZ570" s="39"/>
      <c r="BA570" s="39"/>
      <c r="BB570" s="39"/>
      <c r="BC570" s="39"/>
    </row>
    <row r="571" spans="1:55" ht="12.75" customHeight="1">
      <c r="A571" s="7">
        <v>542</v>
      </c>
      <c r="B571" s="2" t="s">
        <v>2729</v>
      </c>
      <c r="C571" s="22" t="s">
        <v>2730</v>
      </c>
      <c r="D571" s="20">
        <v>295.16</v>
      </c>
      <c r="E571" s="20"/>
      <c r="F571" s="21" t="s">
        <v>31</v>
      </c>
      <c r="G571" s="4" t="s">
        <v>2731</v>
      </c>
      <c r="H571" s="4" t="s">
        <v>35</v>
      </c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  <c r="AS571" s="39"/>
      <c r="AT571" s="39"/>
      <c r="AU571" s="39"/>
      <c r="AV571" s="39"/>
      <c r="AW571" s="39"/>
      <c r="AX571" s="39"/>
      <c r="AY571" s="39"/>
      <c r="AZ571" s="39"/>
      <c r="BA571" s="39"/>
      <c r="BB571" s="39"/>
      <c r="BC571" s="39"/>
    </row>
    <row r="572" spans="1:55" ht="12.75" customHeight="1">
      <c r="A572" s="7">
        <v>543</v>
      </c>
      <c r="B572" s="5" t="s">
        <v>2732</v>
      </c>
      <c r="C572" s="4" t="s">
        <v>2733</v>
      </c>
      <c r="D572" s="20">
        <v>1000</v>
      </c>
      <c r="E572" s="20"/>
      <c r="F572" s="4" t="s">
        <v>115</v>
      </c>
      <c r="G572" s="4" t="s">
        <v>2734</v>
      </c>
      <c r="H572" s="4" t="s">
        <v>116</v>
      </c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  <c r="AS572" s="39"/>
      <c r="AT572" s="39"/>
      <c r="AU572" s="39"/>
      <c r="AV572" s="39"/>
      <c r="AW572" s="39"/>
      <c r="AX572" s="39"/>
      <c r="AY572" s="39"/>
      <c r="AZ572" s="39"/>
      <c r="BA572" s="39"/>
      <c r="BB572" s="39"/>
      <c r="BC572" s="39"/>
    </row>
    <row r="573" spans="1:55" ht="12.75" customHeight="1">
      <c r="A573" s="7">
        <v>544</v>
      </c>
      <c r="B573" s="5" t="s">
        <v>2735</v>
      </c>
      <c r="C573" s="4" t="s">
        <v>2736</v>
      </c>
      <c r="D573" s="20">
        <v>358.92</v>
      </c>
      <c r="E573" s="20"/>
      <c r="F573" s="4" t="s">
        <v>371</v>
      </c>
      <c r="G573" s="4" t="s">
        <v>2737</v>
      </c>
      <c r="H573" s="4" t="s">
        <v>35</v>
      </c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  <c r="AS573" s="39"/>
      <c r="AT573" s="39"/>
      <c r="AU573" s="39"/>
      <c r="AV573" s="39"/>
      <c r="AW573" s="39"/>
      <c r="AX573" s="39"/>
      <c r="AY573" s="39"/>
      <c r="AZ573" s="39"/>
      <c r="BA573" s="39"/>
      <c r="BB573" s="39"/>
      <c r="BC573" s="39"/>
    </row>
    <row r="574" spans="1:55" ht="12.75" customHeight="1">
      <c r="A574" s="7">
        <v>545</v>
      </c>
      <c r="B574" s="5" t="s">
        <v>2735</v>
      </c>
      <c r="C574" s="4" t="s">
        <v>2738</v>
      </c>
      <c r="D574" s="20">
        <v>5627.43</v>
      </c>
      <c r="E574" s="20"/>
      <c r="F574" s="4" t="s">
        <v>371</v>
      </c>
      <c r="G574" s="4" t="s">
        <v>2739</v>
      </c>
      <c r="H574" s="4" t="s">
        <v>35</v>
      </c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  <c r="AS574" s="39"/>
      <c r="AT574" s="39"/>
      <c r="AU574" s="39"/>
      <c r="AV574" s="39"/>
      <c r="AW574" s="39"/>
      <c r="AX574" s="39"/>
      <c r="AY574" s="39"/>
      <c r="AZ574" s="39"/>
      <c r="BA574" s="39"/>
      <c r="BB574" s="39"/>
      <c r="BC574" s="39"/>
    </row>
    <row r="575" spans="1:55" ht="12.75" customHeight="1">
      <c r="A575" s="7">
        <v>546</v>
      </c>
      <c r="B575" s="105" t="s">
        <v>2735</v>
      </c>
      <c r="C575" s="4" t="s">
        <v>2738</v>
      </c>
      <c r="D575" s="20"/>
      <c r="E575" s="20">
        <v>5627.43</v>
      </c>
      <c r="F575" s="4" t="s">
        <v>47</v>
      </c>
      <c r="G575" s="4" t="s">
        <v>2739</v>
      </c>
      <c r="H575" s="4" t="s">
        <v>35</v>
      </c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  <c r="AS575" s="39"/>
      <c r="AT575" s="39"/>
      <c r="AU575" s="39"/>
      <c r="AV575" s="39"/>
      <c r="AW575" s="39"/>
      <c r="AX575" s="39"/>
      <c r="AY575" s="39"/>
      <c r="AZ575" s="39"/>
      <c r="BA575" s="39"/>
      <c r="BB575" s="39"/>
      <c r="BC575" s="39"/>
    </row>
    <row r="576" spans="1:55" ht="12.75" customHeight="1">
      <c r="A576" s="7">
        <v>547</v>
      </c>
      <c r="B576" s="105" t="s">
        <v>2735</v>
      </c>
      <c r="C576" s="4" t="s">
        <v>2736</v>
      </c>
      <c r="D576" s="20"/>
      <c r="E576" s="20">
        <v>358.92</v>
      </c>
      <c r="F576" s="4" t="s">
        <v>47</v>
      </c>
      <c r="G576" s="4" t="s">
        <v>2737</v>
      </c>
      <c r="H576" s="4" t="s">
        <v>35</v>
      </c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  <c r="AS576" s="39"/>
      <c r="AT576" s="39"/>
      <c r="AU576" s="39"/>
      <c r="AV576" s="39"/>
      <c r="AW576" s="39"/>
      <c r="AX576" s="39"/>
      <c r="AY576" s="39"/>
      <c r="AZ576" s="39"/>
      <c r="BA576" s="39"/>
      <c r="BB576" s="39"/>
      <c r="BC576" s="39"/>
    </row>
    <row r="577" spans="1:55" ht="12.75" customHeight="1">
      <c r="A577" s="7">
        <v>548</v>
      </c>
      <c r="B577" s="5" t="s">
        <v>2740</v>
      </c>
      <c r="C577" s="4" t="s">
        <v>2741</v>
      </c>
      <c r="D577" s="20">
        <v>2000</v>
      </c>
      <c r="E577" s="20"/>
      <c r="F577" s="4" t="s">
        <v>371</v>
      </c>
      <c r="G577" s="4" t="s">
        <v>2742</v>
      </c>
      <c r="H577" s="4" t="s">
        <v>116</v>
      </c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  <c r="AS577" s="39"/>
      <c r="AT577" s="39"/>
      <c r="AU577" s="39"/>
      <c r="AV577" s="39"/>
      <c r="AW577" s="39"/>
      <c r="AX577" s="39"/>
      <c r="AY577" s="39"/>
      <c r="AZ577" s="39"/>
      <c r="BA577" s="39"/>
      <c r="BB577" s="39"/>
      <c r="BC577" s="39"/>
    </row>
    <row r="578" spans="1:55" ht="12.75" customHeight="1">
      <c r="A578" s="7">
        <v>549</v>
      </c>
      <c r="B578" s="5" t="s">
        <v>2743</v>
      </c>
      <c r="C578" s="4" t="s">
        <v>2741</v>
      </c>
      <c r="D578" s="20">
        <v>2000</v>
      </c>
      <c r="E578" s="20"/>
      <c r="F578" s="4" t="s">
        <v>115</v>
      </c>
      <c r="G578" s="4" t="s">
        <v>2742</v>
      </c>
      <c r="H578" s="4" t="s">
        <v>1519</v>
      </c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  <c r="AS578" s="39"/>
      <c r="AT578" s="39"/>
      <c r="AU578" s="39"/>
      <c r="AV578" s="39"/>
      <c r="AW578" s="39"/>
      <c r="AX578" s="39"/>
      <c r="AY578" s="39"/>
      <c r="AZ578" s="39"/>
      <c r="BA578" s="39"/>
      <c r="BB578" s="39"/>
      <c r="BC578" s="39"/>
    </row>
    <row r="579" spans="1:55" ht="12.75" customHeight="1">
      <c r="A579" s="7">
        <v>550</v>
      </c>
      <c r="B579" s="2" t="s">
        <v>2744</v>
      </c>
      <c r="C579" s="22" t="s">
        <v>1283</v>
      </c>
      <c r="D579" s="20">
        <v>16786.36</v>
      </c>
      <c r="E579" s="20"/>
      <c r="F579" s="21" t="s">
        <v>45</v>
      </c>
      <c r="G579" s="4" t="s">
        <v>2745</v>
      </c>
      <c r="H579" s="4" t="s">
        <v>35</v>
      </c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  <c r="AS579" s="39"/>
      <c r="AT579" s="39"/>
      <c r="AU579" s="39"/>
      <c r="AV579" s="39"/>
      <c r="AW579" s="39"/>
      <c r="AX579" s="39"/>
      <c r="AY579" s="39"/>
      <c r="AZ579" s="39"/>
      <c r="BA579" s="39"/>
      <c r="BB579" s="39"/>
      <c r="BC579" s="39"/>
    </row>
    <row r="580" spans="1:55" ht="12.75" customHeight="1">
      <c r="A580" s="7">
        <v>551</v>
      </c>
      <c r="B580" s="5" t="s">
        <v>2746</v>
      </c>
      <c r="C580" s="4" t="s">
        <v>2747</v>
      </c>
      <c r="D580" s="20">
        <v>1000</v>
      </c>
      <c r="E580" s="20"/>
      <c r="F580" s="4" t="s">
        <v>371</v>
      </c>
      <c r="G580" s="4" t="s">
        <v>2748</v>
      </c>
      <c r="H580" s="4" t="s">
        <v>116</v>
      </c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  <c r="AT580" s="39"/>
      <c r="AU580" s="39"/>
      <c r="AV580" s="39"/>
      <c r="AW580" s="39"/>
      <c r="AX580" s="39"/>
      <c r="AY580" s="39"/>
      <c r="AZ580" s="39"/>
      <c r="BA580" s="39"/>
      <c r="BB580" s="39"/>
      <c r="BC580" s="39"/>
    </row>
    <row r="581" spans="1:55" ht="12.75" customHeight="1">
      <c r="A581" s="7">
        <v>552</v>
      </c>
      <c r="B581" s="5" t="s">
        <v>2749</v>
      </c>
      <c r="C581" s="4" t="s">
        <v>2750</v>
      </c>
      <c r="D581" s="20">
        <v>2582.63</v>
      </c>
      <c r="E581" s="20"/>
      <c r="F581" s="4" t="s">
        <v>371</v>
      </c>
      <c r="G581" s="4" t="s">
        <v>2751</v>
      </c>
      <c r="H581" s="4" t="s">
        <v>116</v>
      </c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  <c r="AS581" s="39"/>
      <c r="AT581" s="39"/>
      <c r="AU581" s="39"/>
      <c r="AV581" s="39"/>
      <c r="AW581" s="39"/>
      <c r="AX581" s="39"/>
      <c r="AY581" s="39"/>
      <c r="AZ581" s="39"/>
      <c r="BA581" s="39"/>
      <c r="BB581" s="39"/>
      <c r="BC581" s="39"/>
    </row>
    <row r="582" spans="1:55" ht="12.75" customHeight="1">
      <c r="A582" s="7">
        <v>553</v>
      </c>
      <c r="B582" s="5" t="s">
        <v>2749</v>
      </c>
      <c r="C582" s="4" t="s">
        <v>2752</v>
      </c>
      <c r="D582" s="20">
        <v>8500</v>
      </c>
      <c r="E582" s="20"/>
      <c r="F582" s="4" t="s">
        <v>371</v>
      </c>
      <c r="G582" s="4" t="s">
        <v>2753</v>
      </c>
      <c r="H582" s="4" t="s">
        <v>116</v>
      </c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  <c r="AS582" s="39"/>
      <c r="AT582" s="39"/>
      <c r="AU582" s="39"/>
      <c r="AV582" s="39"/>
      <c r="AW582" s="39"/>
      <c r="AX582" s="39"/>
      <c r="AY582" s="39"/>
      <c r="AZ582" s="39"/>
      <c r="BA582" s="39"/>
      <c r="BB582" s="39"/>
      <c r="BC582" s="39"/>
    </row>
    <row r="583" spans="1:55" ht="12.75" customHeight="1">
      <c r="A583" s="7">
        <v>554</v>
      </c>
      <c r="B583" s="5" t="s">
        <v>2749</v>
      </c>
      <c r="C583" s="4" t="s">
        <v>2754</v>
      </c>
      <c r="D583" s="20">
        <v>32042.48</v>
      </c>
      <c r="E583" s="20"/>
      <c r="F583" s="4" t="s">
        <v>371</v>
      </c>
      <c r="G583" s="4" t="s">
        <v>2755</v>
      </c>
      <c r="H583" s="4" t="s">
        <v>116</v>
      </c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  <c r="AS583" s="39"/>
      <c r="AT583" s="39"/>
      <c r="AU583" s="39"/>
      <c r="AV583" s="39"/>
      <c r="AW583" s="39"/>
      <c r="AX583" s="39"/>
      <c r="AY583" s="39"/>
      <c r="AZ583" s="39"/>
      <c r="BA583" s="39"/>
      <c r="BB583" s="39"/>
      <c r="BC583" s="39"/>
    </row>
    <row r="584" spans="1:55" ht="12.75" customHeight="1">
      <c r="A584" s="7">
        <v>555</v>
      </c>
      <c r="B584" s="5" t="s">
        <v>2749</v>
      </c>
      <c r="C584" s="4" t="s">
        <v>2752</v>
      </c>
      <c r="D584" s="20">
        <v>8500</v>
      </c>
      <c r="E584" s="20"/>
      <c r="F584" s="4" t="s">
        <v>371</v>
      </c>
      <c r="G584" s="4" t="s">
        <v>2753</v>
      </c>
      <c r="H584" s="4" t="s">
        <v>116</v>
      </c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  <c r="AS584" s="39"/>
      <c r="AT584" s="39"/>
      <c r="AU584" s="39"/>
      <c r="AV584" s="39"/>
      <c r="AW584" s="39"/>
      <c r="AX584" s="39"/>
      <c r="AY584" s="39"/>
      <c r="AZ584" s="39"/>
      <c r="BA584" s="39"/>
      <c r="BB584" s="39"/>
      <c r="BC584" s="39"/>
    </row>
    <row r="585" spans="1:55" ht="12.75" customHeight="1">
      <c r="A585" s="7">
        <v>556</v>
      </c>
      <c r="B585" s="5" t="s">
        <v>2756</v>
      </c>
      <c r="C585" s="4" t="s">
        <v>2757</v>
      </c>
      <c r="D585" s="20">
        <v>1000</v>
      </c>
      <c r="E585" s="20"/>
      <c r="F585" s="4" t="s">
        <v>115</v>
      </c>
      <c r="G585" s="4" t="s">
        <v>2758</v>
      </c>
      <c r="H585" s="4" t="s">
        <v>1519</v>
      </c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  <c r="AS585" s="39"/>
      <c r="AT585" s="39"/>
      <c r="AU585" s="39"/>
      <c r="AV585" s="39"/>
      <c r="AW585" s="39"/>
      <c r="AX585" s="39"/>
      <c r="AY585" s="39"/>
      <c r="AZ585" s="39"/>
      <c r="BA585" s="39"/>
      <c r="BB585" s="39"/>
      <c r="BC585" s="39"/>
    </row>
    <row r="586" spans="1:55" ht="12.75" customHeight="1">
      <c r="A586" s="7">
        <v>557</v>
      </c>
      <c r="B586" s="5" t="s">
        <v>2759</v>
      </c>
      <c r="C586" s="4" t="s">
        <v>2760</v>
      </c>
      <c r="D586" s="20">
        <v>1000</v>
      </c>
      <c r="E586" s="20"/>
      <c r="F586" s="4" t="s">
        <v>371</v>
      </c>
      <c r="G586" s="4" t="s">
        <v>2761</v>
      </c>
      <c r="H586" s="4" t="s">
        <v>116</v>
      </c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  <c r="AS586" s="39"/>
      <c r="AT586" s="39"/>
      <c r="AU586" s="39"/>
      <c r="AV586" s="39"/>
      <c r="AW586" s="39"/>
      <c r="AX586" s="39"/>
      <c r="AY586" s="39"/>
      <c r="AZ586" s="39"/>
      <c r="BA586" s="39"/>
      <c r="BB586" s="39"/>
      <c r="BC586" s="39"/>
    </row>
    <row r="587" spans="1:55" ht="12.75" customHeight="1">
      <c r="A587" s="7">
        <v>558</v>
      </c>
      <c r="B587" s="5" t="s">
        <v>2759</v>
      </c>
      <c r="C587" s="4" t="s">
        <v>2760</v>
      </c>
      <c r="D587" s="20">
        <v>1000</v>
      </c>
      <c r="E587" s="20"/>
      <c r="F587" s="4" t="s">
        <v>115</v>
      </c>
      <c r="G587" s="4" t="s">
        <v>2761</v>
      </c>
      <c r="H587" s="4" t="s">
        <v>116</v>
      </c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  <c r="AS587" s="39"/>
      <c r="AT587" s="39"/>
      <c r="AU587" s="39"/>
      <c r="AV587" s="39"/>
      <c r="AW587" s="39"/>
      <c r="AX587" s="39"/>
      <c r="AY587" s="39"/>
      <c r="AZ587" s="39"/>
      <c r="BA587" s="39"/>
      <c r="BB587" s="39"/>
      <c r="BC587" s="39"/>
    </row>
    <row r="588" spans="1:55" ht="12.75" customHeight="1">
      <c r="A588" s="7">
        <v>559</v>
      </c>
      <c r="B588" s="5" t="s">
        <v>2762</v>
      </c>
      <c r="C588" s="20" t="s">
        <v>2763</v>
      </c>
      <c r="D588" s="20">
        <v>389.3</v>
      </c>
      <c r="E588" s="20"/>
      <c r="F588" s="4" t="s">
        <v>31</v>
      </c>
      <c r="G588" s="4" t="s">
        <v>2764</v>
      </c>
      <c r="H588" s="4" t="s">
        <v>35</v>
      </c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  <c r="AS588" s="39"/>
      <c r="AT588" s="39"/>
      <c r="AU588" s="39"/>
      <c r="AV588" s="39"/>
      <c r="AW588" s="39"/>
      <c r="AX588" s="39"/>
      <c r="AY588" s="39"/>
      <c r="AZ588" s="39"/>
      <c r="BA588" s="39"/>
      <c r="BB588" s="39"/>
      <c r="BC588" s="39"/>
    </row>
    <row r="589" spans="1:55" ht="12.75" customHeight="1">
      <c r="A589" s="7">
        <v>560</v>
      </c>
      <c r="B589" s="5" t="s">
        <v>2765</v>
      </c>
      <c r="C589" s="4" t="s">
        <v>2766</v>
      </c>
      <c r="D589" s="20">
        <v>1000</v>
      </c>
      <c r="E589" s="20"/>
      <c r="F589" s="4" t="s">
        <v>31</v>
      </c>
      <c r="G589" s="4" t="s">
        <v>2767</v>
      </c>
      <c r="H589" s="4" t="s">
        <v>35</v>
      </c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  <c r="AS589" s="39"/>
      <c r="AT589" s="39"/>
      <c r="AU589" s="39"/>
      <c r="AV589" s="39"/>
      <c r="AW589" s="39"/>
      <c r="AX589" s="39"/>
      <c r="AY589" s="39"/>
      <c r="AZ589" s="39"/>
      <c r="BA589" s="39"/>
      <c r="BB589" s="39"/>
      <c r="BC589" s="39"/>
    </row>
    <row r="590" spans="1:55" ht="12.75" customHeight="1">
      <c r="A590" s="7">
        <v>561</v>
      </c>
      <c r="B590" s="5" t="s">
        <v>2768</v>
      </c>
      <c r="C590" s="4" t="s">
        <v>2769</v>
      </c>
      <c r="D590" s="20">
        <v>500</v>
      </c>
      <c r="E590" s="20"/>
      <c r="F590" s="4" t="s">
        <v>115</v>
      </c>
      <c r="G590" s="4" t="s">
        <v>2770</v>
      </c>
      <c r="H590" s="4" t="s">
        <v>1519</v>
      </c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  <c r="AS590" s="39"/>
      <c r="AT590" s="39"/>
      <c r="AU590" s="39"/>
      <c r="AV590" s="39"/>
      <c r="AW590" s="39"/>
      <c r="AX590" s="39"/>
      <c r="AY590" s="39"/>
      <c r="AZ590" s="39"/>
      <c r="BA590" s="39"/>
      <c r="BB590" s="39"/>
      <c r="BC590" s="39"/>
    </row>
    <row r="591" spans="1:55" ht="12.75" customHeight="1">
      <c r="A591" s="7">
        <v>562</v>
      </c>
      <c r="B591" s="5" t="s">
        <v>2771</v>
      </c>
      <c r="C591" s="4" t="s">
        <v>2772</v>
      </c>
      <c r="D591" s="20">
        <v>1200</v>
      </c>
      <c r="E591" s="20"/>
      <c r="F591" s="4" t="s">
        <v>115</v>
      </c>
      <c r="G591" s="4" t="s">
        <v>2773</v>
      </c>
      <c r="H591" s="4" t="s">
        <v>116</v>
      </c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  <c r="AS591" s="39"/>
      <c r="AT591" s="39"/>
      <c r="AU591" s="39"/>
      <c r="AV591" s="39"/>
      <c r="AW591" s="39"/>
      <c r="AX591" s="39"/>
      <c r="AY591" s="39"/>
      <c r="AZ591" s="39"/>
      <c r="BA591" s="39"/>
      <c r="BB591" s="39"/>
      <c r="BC591" s="39"/>
    </row>
    <row r="592" spans="1:55" ht="12.75" customHeight="1">
      <c r="A592" s="7">
        <v>563</v>
      </c>
      <c r="B592" s="5" t="s">
        <v>2774</v>
      </c>
      <c r="C592" s="4" t="s">
        <v>353</v>
      </c>
      <c r="D592" s="20">
        <v>942.1</v>
      </c>
      <c r="E592" s="20"/>
      <c r="F592" s="4" t="s">
        <v>371</v>
      </c>
      <c r="G592" s="4" t="s">
        <v>2775</v>
      </c>
      <c r="H592" s="4" t="s">
        <v>116</v>
      </c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  <c r="AS592" s="39"/>
      <c r="AT592" s="39"/>
      <c r="AU592" s="39"/>
      <c r="AV592" s="39"/>
      <c r="AW592" s="39"/>
      <c r="AX592" s="39"/>
      <c r="AY592" s="39"/>
      <c r="AZ592" s="39"/>
      <c r="BA592" s="39"/>
      <c r="BB592" s="39"/>
      <c r="BC592" s="39"/>
    </row>
    <row r="593" spans="1:55" ht="12.75" customHeight="1">
      <c r="A593" s="7">
        <v>564</v>
      </c>
      <c r="B593" s="5" t="s">
        <v>2776</v>
      </c>
      <c r="C593" s="4" t="s">
        <v>2777</v>
      </c>
      <c r="D593" s="20">
        <v>1100</v>
      </c>
      <c r="E593" s="20"/>
      <c r="F593" s="4" t="s">
        <v>371</v>
      </c>
      <c r="G593" s="4" t="s">
        <v>2778</v>
      </c>
      <c r="H593" s="4" t="s">
        <v>1519</v>
      </c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  <c r="AS593" s="39"/>
      <c r="AT593" s="39"/>
      <c r="AU593" s="39"/>
      <c r="AV593" s="39"/>
      <c r="AW593" s="39"/>
      <c r="AX593" s="39"/>
      <c r="AY593" s="39"/>
      <c r="AZ593" s="39"/>
      <c r="BA593" s="39"/>
      <c r="BB593" s="39"/>
      <c r="BC593" s="39"/>
    </row>
    <row r="594" spans="1:55" ht="12.75" customHeight="1">
      <c r="A594" s="7">
        <v>565</v>
      </c>
      <c r="B594" s="5" t="s">
        <v>2779</v>
      </c>
      <c r="C594" s="4" t="s">
        <v>2780</v>
      </c>
      <c r="D594" s="20">
        <v>195.14</v>
      </c>
      <c r="E594" s="20"/>
      <c r="F594" s="4" t="s">
        <v>115</v>
      </c>
      <c r="G594" s="4" t="s">
        <v>2781</v>
      </c>
      <c r="H594" s="4" t="s">
        <v>116</v>
      </c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  <c r="AS594" s="39"/>
      <c r="AT594" s="39"/>
      <c r="AU594" s="39"/>
      <c r="AV594" s="39"/>
      <c r="AW594" s="39"/>
      <c r="AX594" s="39"/>
      <c r="AY594" s="39"/>
      <c r="AZ594" s="39"/>
      <c r="BA594" s="39"/>
      <c r="BB594" s="39"/>
      <c r="BC594" s="39"/>
    </row>
    <row r="595" spans="1:55" ht="25.5" customHeight="1">
      <c r="A595" s="29" t="s">
        <v>112</v>
      </c>
      <c r="B595" s="29" t="s">
        <v>113</v>
      </c>
      <c r="C595" s="30" t="s">
        <v>17</v>
      </c>
      <c r="D595" s="30" t="s">
        <v>56</v>
      </c>
      <c r="E595" s="28" t="s">
        <v>106</v>
      </c>
      <c r="F595" s="28" t="s">
        <v>114</v>
      </c>
      <c r="G595" s="29" t="s">
        <v>107</v>
      </c>
      <c r="H595" s="454" t="s">
        <v>108</v>
      </c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  <c r="AS595" s="39"/>
      <c r="AT595" s="39"/>
      <c r="AU595" s="39"/>
      <c r="AV595" s="39"/>
      <c r="AW595" s="39"/>
      <c r="AX595" s="39"/>
      <c r="AY595" s="39"/>
      <c r="AZ595" s="39"/>
      <c r="BA595" s="39"/>
      <c r="BB595" s="39"/>
      <c r="BC595" s="39"/>
    </row>
    <row r="596" spans="1:55" ht="12.75" customHeight="1">
      <c r="A596" s="7">
        <v>566</v>
      </c>
      <c r="B596" s="5" t="s">
        <v>350</v>
      </c>
      <c r="C596" s="4" t="s">
        <v>351</v>
      </c>
      <c r="D596" s="20">
        <v>435.38</v>
      </c>
      <c r="E596" s="20">
        <v>80</v>
      </c>
      <c r="F596" s="4" t="s">
        <v>305</v>
      </c>
      <c r="G596" s="4" t="s">
        <v>352</v>
      </c>
      <c r="H596" s="4" t="s">
        <v>116</v>
      </c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  <c r="AS596" s="39"/>
      <c r="AT596" s="39"/>
      <c r="AU596" s="39"/>
      <c r="AV596" s="39"/>
      <c r="AW596" s="39"/>
      <c r="AX596" s="39"/>
      <c r="AY596" s="39"/>
      <c r="AZ596" s="39"/>
      <c r="BA596" s="39"/>
      <c r="BB596" s="39"/>
      <c r="BC596" s="39"/>
    </row>
    <row r="597" spans="1:55" ht="12.75" customHeight="1">
      <c r="A597" s="7">
        <v>567</v>
      </c>
      <c r="B597" s="5" t="s">
        <v>2782</v>
      </c>
      <c r="C597" s="4" t="s">
        <v>2783</v>
      </c>
      <c r="D597" s="20">
        <v>1000</v>
      </c>
      <c r="E597" s="20"/>
      <c r="F597" s="4" t="s">
        <v>371</v>
      </c>
      <c r="G597" s="4" t="s">
        <v>2784</v>
      </c>
      <c r="H597" s="4" t="s">
        <v>116</v>
      </c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  <c r="AS597" s="39"/>
      <c r="AT597" s="39"/>
      <c r="AU597" s="39"/>
      <c r="AV597" s="39"/>
      <c r="AW597" s="39"/>
      <c r="AX597" s="39"/>
      <c r="AY597" s="39"/>
      <c r="AZ597" s="39"/>
      <c r="BA597" s="39"/>
      <c r="BB597" s="39"/>
      <c r="BC597" s="39"/>
    </row>
    <row r="598" spans="1:55" ht="12.75" customHeight="1">
      <c r="A598" s="7">
        <v>568</v>
      </c>
      <c r="B598" s="5" t="s">
        <v>2785</v>
      </c>
      <c r="C598" s="4" t="s">
        <v>2786</v>
      </c>
      <c r="D598" s="20">
        <v>1000</v>
      </c>
      <c r="E598" s="20"/>
      <c r="F598" s="4" t="s">
        <v>31</v>
      </c>
      <c r="G598" s="4" t="s">
        <v>2787</v>
      </c>
      <c r="H598" s="4" t="s">
        <v>35</v>
      </c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  <c r="AS598" s="39"/>
      <c r="AT598" s="39"/>
      <c r="AU598" s="39"/>
      <c r="AV598" s="39"/>
      <c r="AW598" s="39"/>
      <c r="AX598" s="39"/>
      <c r="AY598" s="39"/>
      <c r="AZ598" s="39"/>
      <c r="BA598" s="39"/>
      <c r="BB598" s="39"/>
      <c r="BC598" s="39"/>
    </row>
    <row r="599" spans="1:55" ht="12.75" customHeight="1">
      <c r="A599" s="7">
        <v>569</v>
      </c>
      <c r="B599" s="2" t="s">
        <v>2788</v>
      </c>
      <c r="C599" s="22" t="s">
        <v>2789</v>
      </c>
      <c r="D599" s="20">
        <v>100</v>
      </c>
      <c r="E599" s="20"/>
      <c r="F599" s="6" t="s">
        <v>31</v>
      </c>
      <c r="G599" s="4" t="s">
        <v>2790</v>
      </c>
      <c r="H599" s="4" t="s">
        <v>35</v>
      </c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  <c r="AS599" s="39"/>
      <c r="AT599" s="39"/>
      <c r="AU599" s="39"/>
      <c r="AV599" s="39"/>
      <c r="AW599" s="39"/>
      <c r="AX599" s="39"/>
      <c r="AY599" s="39"/>
      <c r="AZ599" s="39"/>
      <c r="BA599" s="39"/>
      <c r="BB599" s="39"/>
      <c r="BC599" s="39"/>
    </row>
    <row r="600" spans="1:55" ht="12.75" customHeight="1">
      <c r="A600" s="7">
        <v>570</v>
      </c>
      <c r="B600" s="2" t="s">
        <v>2791</v>
      </c>
      <c r="C600" s="4" t="s">
        <v>348</v>
      </c>
      <c r="D600" s="20">
        <v>25734.94</v>
      </c>
      <c r="E600" s="20"/>
      <c r="F600" s="4" t="s">
        <v>45</v>
      </c>
      <c r="G600" s="4" t="s">
        <v>349</v>
      </c>
      <c r="H600" s="4" t="s">
        <v>35</v>
      </c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  <c r="AS600" s="39"/>
      <c r="AT600" s="39"/>
      <c r="AU600" s="39"/>
      <c r="AV600" s="39"/>
      <c r="AW600" s="39"/>
      <c r="AX600" s="39"/>
      <c r="AY600" s="39"/>
      <c r="AZ600" s="39"/>
      <c r="BA600" s="39"/>
      <c r="BB600" s="39"/>
      <c r="BC600" s="39"/>
    </row>
    <row r="601" spans="1:55" ht="12.75" customHeight="1">
      <c r="A601" s="7">
        <v>571</v>
      </c>
      <c r="B601" s="5" t="s">
        <v>2792</v>
      </c>
      <c r="C601" s="4" t="s">
        <v>2793</v>
      </c>
      <c r="D601" s="20">
        <v>1000</v>
      </c>
      <c r="E601" s="20"/>
      <c r="F601" s="4" t="s">
        <v>371</v>
      </c>
      <c r="G601" s="4" t="s">
        <v>2794</v>
      </c>
      <c r="H601" s="4" t="s">
        <v>116</v>
      </c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  <c r="AS601" s="39"/>
      <c r="AT601" s="39"/>
      <c r="AU601" s="39"/>
      <c r="AV601" s="39"/>
      <c r="AW601" s="39"/>
      <c r="AX601" s="39"/>
      <c r="AY601" s="39"/>
      <c r="AZ601" s="39"/>
      <c r="BA601" s="39"/>
      <c r="BB601" s="39"/>
      <c r="BC601" s="39"/>
    </row>
    <row r="602" spans="1:55" ht="12.75" customHeight="1">
      <c r="A602" s="7">
        <v>572</v>
      </c>
      <c r="B602" s="5" t="s">
        <v>2792</v>
      </c>
      <c r="C602" s="4" t="s">
        <v>2793</v>
      </c>
      <c r="D602" s="20">
        <v>1000</v>
      </c>
      <c r="E602" s="20"/>
      <c r="F602" s="4" t="s">
        <v>115</v>
      </c>
      <c r="G602" s="4" t="s">
        <v>2794</v>
      </c>
      <c r="H602" s="4" t="s">
        <v>116</v>
      </c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  <c r="AS602" s="39"/>
      <c r="AT602" s="39"/>
      <c r="AU602" s="39"/>
      <c r="AV602" s="39"/>
      <c r="AW602" s="39"/>
      <c r="AX602" s="39"/>
      <c r="AY602" s="39"/>
      <c r="AZ602" s="39"/>
      <c r="BA602" s="39"/>
      <c r="BB602" s="39"/>
      <c r="BC602" s="39"/>
    </row>
    <row r="603" spans="1:55" ht="12.75" customHeight="1">
      <c r="A603" s="7">
        <v>573</v>
      </c>
      <c r="B603" s="5" t="s">
        <v>2795</v>
      </c>
      <c r="C603" s="4" t="s">
        <v>2796</v>
      </c>
      <c r="D603" s="20">
        <v>1000</v>
      </c>
      <c r="E603" s="20"/>
      <c r="F603" s="4" t="s">
        <v>371</v>
      </c>
      <c r="G603" s="4" t="s">
        <v>2797</v>
      </c>
      <c r="H603" s="4" t="s">
        <v>116</v>
      </c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39"/>
      <c r="AT603" s="39"/>
      <c r="AU603" s="39"/>
      <c r="AV603" s="39"/>
      <c r="AW603" s="39"/>
      <c r="AX603" s="39"/>
      <c r="AY603" s="39"/>
      <c r="AZ603" s="39"/>
      <c r="BA603" s="39"/>
      <c r="BB603" s="39"/>
      <c r="BC603" s="39"/>
    </row>
    <row r="604" spans="1:55" ht="12.75" customHeight="1">
      <c r="A604" s="7">
        <v>574</v>
      </c>
      <c r="B604" s="5" t="s">
        <v>2798</v>
      </c>
      <c r="C604" s="4" t="s">
        <v>2799</v>
      </c>
      <c r="D604" s="20">
        <v>10566.37</v>
      </c>
      <c r="E604" s="20"/>
      <c r="F604" s="4" t="s">
        <v>31</v>
      </c>
      <c r="G604" s="4" t="s">
        <v>2800</v>
      </c>
      <c r="H604" s="4" t="s">
        <v>35</v>
      </c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39"/>
      <c r="AT604" s="39"/>
      <c r="AU604" s="39"/>
      <c r="AV604" s="39"/>
      <c r="AW604" s="39"/>
      <c r="AX604" s="39"/>
      <c r="AY604" s="39"/>
      <c r="AZ604" s="39"/>
      <c r="BA604" s="39"/>
      <c r="BB604" s="39"/>
      <c r="BC604" s="39"/>
    </row>
    <row r="605" spans="1:55" ht="12.75" customHeight="1">
      <c r="A605" s="7">
        <v>575</v>
      </c>
      <c r="B605" s="5" t="s">
        <v>2801</v>
      </c>
      <c r="C605" s="4" t="s">
        <v>2802</v>
      </c>
      <c r="D605" s="20">
        <v>1000</v>
      </c>
      <c r="E605" s="20"/>
      <c r="F605" s="4" t="s">
        <v>31</v>
      </c>
      <c r="G605" s="4" t="s">
        <v>2803</v>
      </c>
      <c r="H605" s="4" t="s">
        <v>35</v>
      </c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  <c r="AS605" s="39"/>
      <c r="AT605" s="39"/>
      <c r="AU605" s="39"/>
      <c r="AV605" s="39"/>
      <c r="AW605" s="39"/>
      <c r="AX605" s="39"/>
      <c r="AY605" s="39"/>
      <c r="AZ605" s="39"/>
      <c r="BA605" s="39"/>
      <c r="BB605" s="39"/>
      <c r="BC605" s="39"/>
    </row>
    <row r="606" spans="1:55" ht="12.75" customHeight="1">
      <c r="A606" s="7">
        <v>576</v>
      </c>
      <c r="B606" s="5" t="s">
        <v>2804</v>
      </c>
      <c r="C606" s="4" t="s">
        <v>2805</v>
      </c>
      <c r="D606" s="20">
        <v>1000</v>
      </c>
      <c r="E606" s="20"/>
      <c r="F606" s="4" t="s">
        <v>371</v>
      </c>
      <c r="G606" s="4" t="s">
        <v>2806</v>
      </c>
      <c r="H606" s="4" t="s">
        <v>116</v>
      </c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39"/>
      <c r="AT606" s="39"/>
      <c r="AU606" s="39"/>
      <c r="AV606" s="39"/>
      <c r="AW606" s="39"/>
      <c r="AX606" s="39"/>
      <c r="AY606" s="39"/>
      <c r="AZ606" s="39"/>
      <c r="BA606" s="39"/>
      <c r="BB606" s="39"/>
      <c r="BC606" s="39"/>
    </row>
    <row r="607" spans="1:55" ht="12.75" customHeight="1">
      <c r="A607" s="7">
        <v>577</v>
      </c>
      <c r="B607" s="5" t="s">
        <v>2807</v>
      </c>
      <c r="C607" s="4" t="s">
        <v>2808</v>
      </c>
      <c r="D607" s="20">
        <v>3400</v>
      </c>
      <c r="E607" s="20"/>
      <c r="F607" s="4" t="s">
        <v>115</v>
      </c>
      <c r="G607" s="4" t="s">
        <v>2809</v>
      </c>
      <c r="H607" s="4" t="s">
        <v>116</v>
      </c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39"/>
      <c r="AT607" s="39"/>
      <c r="AU607" s="39"/>
      <c r="AV607" s="39"/>
      <c r="AW607" s="39"/>
      <c r="AX607" s="39"/>
      <c r="AY607" s="39"/>
      <c r="AZ607" s="39"/>
      <c r="BA607" s="39"/>
      <c r="BB607" s="39"/>
      <c r="BC607" s="39"/>
    </row>
    <row r="608" spans="1:55" ht="12.75" customHeight="1">
      <c r="A608" s="7">
        <v>578</v>
      </c>
      <c r="B608" s="5" t="s">
        <v>2810</v>
      </c>
      <c r="C608" s="4" t="s">
        <v>2811</v>
      </c>
      <c r="D608" s="20">
        <v>427.84</v>
      </c>
      <c r="E608" s="20"/>
      <c r="F608" s="4" t="s">
        <v>115</v>
      </c>
      <c r="G608" s="4" t="s">
        <v>2812</v>
      </c>
      <c r="H608" s="4" t="s">
        <v>116</v>
      </c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  <c r="AS608" s="39"/>
      <c r="AT608" s="39"/>
      <c r="AU608" s="39"/>
      <c r="AV608" s="39"/>
      <c r="AW608" s="39"/>
      <c r="AX608" s="39"/>
      <c r="AY608" s="39"/>
      <c r="AZ608" s="39"/>
      <c r="BA608" s="39"/>
      <c r="BB608" s="39"/>
      <c r="BC608" s="39"/>
    </row>
    <row r="609" spans="1:55" ht="12.75" customHeight="1">
      <c r="A609" s="7">
        <v>579</v>
      </c>
      <c r="B609" s="5" t="s">
        <v>2810</v>
      </c>
      <c r="C609" s="4" t="s">
        <v>2813</v>
      </c>
      <c r="D609" s="20">
        <v>9491.5</v>
      </c>
      <c r="E609" s="20"/>
      <c r="F609" s="4" t="s">
        <v>115</v>
      </c>
      <c r="G609" s="4" t="s">
        <v>2814</v>
      </c>
      <c r="H609" s="4" t="s">
        <v>116</v>
      </c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39"/>
      <c r="AT609" s="39"/>
      <c r="AU609" s="39"/>
      <c r="AV609" s="39"/>
      <c r="AW609" s="39"/>
      <c r="AX609" s="39"/>
      <c r="AY609" s="39"/>
      <c r="AZ609" s="39"/>
      <c r="BA609" s="39"/>
      <c r="BB609" s="39"/>
      <c r="BC609" s="39"/>
    </row>
    <row r="610" spans="1:55" ht="12.75" customHeight="1">
      <c r="A610" s="7">
        <v>580</v>
      </c>
      <c r="B610" s="5" t="s">
        <v>2810</v>
      </c>
      <c r="C610" s="4" t="s">
        <v>2815</v>
      </c>
      <c r="D610" s="20">
        <v>4757.71</v>
      </c>
      <c r="E610" s="20"/>
      <c r="F610" s="4" t="s">
        <v>115</v>
      </c>
      <c r="G610" s="4" t="s">
        <v>2816</v>
      </c>
      <c r="H610" s="4" t="s">
        <v>116</v>
      </c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  <c r="AS610" s="39"/>
      <c r="AT610" s="39"/>
      <c r="AU610" s="39"/>
      <c r="AV610" s="39"/>
      <c r="AW610" s="39"/>
      <c r="AX610" s="39"/>
      <c r="AY610" s="39"/>
      <c r="AZ610" s="39"/>
      <c r="BA610" s="39"/>
      <c r="BB610" s="39"/>
      <c r="BC610" s="39"/>
    </row>
    <row r="611" spans="1:55" ht="12.75" customHeight="1">
      <c r="A611" s="7">
        <v>581</v>
      </c>
      <c r="B611" s="5" t="s">
        <v>2810</v>
      </c>
      <c r="C611" s="4" t="s">
        <v>2817</v>
      </c>
      <c r="D611" s="20">
        <v>1224</v>
      </c>
      <c r="E611" s="20"/>
      <c r="F611" s="4" t="s">
        <v>115</v>
      </c>
      <c r="G611" s="4" t="s">
        <v>2818</v>
      </c>
      <c r="H611" s="4" t="s">
        <v>116</v>
      </c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  <c r="AS611" s="39"/>
      <c r="AT611" s="39"/>
      <c r="AU611" s="39"/>
      <c r="AV611" s="39"/>
      <c r="AW611" s="39"/>
      <c r="AX611" s="39"/>
      <c r="AY611" s="39"/>
      <c r="AZ611" s="39"/>
      <c r="BA611" s="39"/>
      <c r="BB611" s="39"/>
      <c r="BC611" s="39"/>
    </row>
    <row r="612" spans="1:55" ht="12.75" customHeight="1">
      <c r="A612" s="7">
        <v>582</v>
      </c>
      <c r="B612" s="5" t="s">
        <v>2810</v>
      </c>
      <c r="C612" s="4" t="s">
        <v>2819</v>
      </c>
      <c r="D612" s="20">
        <v>1107.57</v>
      </c>
      <c r="E612" s="20"/>
      <c r="F612" s="4" t="s">
        <v>115</v>
      </c>
      <c r="G612" s="4" t="s">
        <v>2820</v>
      </c>
      <c r="H612" s="4" t="s">
        <v>116</v>
      </c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  <c r="AS612" s="39"/>
      <c r="AT612" s="39"/>
      <c r="AU612" s="39"/>
      <c r="AV612" s="39"/>
      <c r="AW612" s="39"/>
      <c r="AX612" s="39"/>
      <c r="AY612" s="39"/>
      <c r="AZ612" s="39"/>
      <c r="BA612" s="39"/>
      <c r="BB612" s="39"/>
      <c r="BC612" s="39"/>
    </row>
    <row r="613" spans="1:55" ht="12.75" customHeight="1">
      <c r="A613" s="7">
        <v>583</v>
      </c>
      <c r="B613" s="5" t="s">
        <v>2810</v>
      </c>
      <c r="C613" s="4" t="s">
        <v>2821</v>
      </c>
      <c r="D613" s="20">
        <v>8945.83</v>
      </c>
      <c r="E613" s="20"/>
      <c r="F613" s="4" t="s">
        <v>115</v>
      </c>
      <c r="G613" s="4" t="s">
        <v>2822</v>
      </c>
      <c r="H613" s="4" t="s">
        <v>116</v>
      </c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  <c r="AS613" s="39"/>
      <c r="AT613" s="39"/>
      <c r="AU613" s="39"/>
      <c r="AV613" s="39"/>
      <c r="AW613" s="39"/>
      <c r="AX613" s="39"/>
      <c r="AY613" s="39"/>
      <c r="AZ613" s="39"/>
      <c r="BA613" s="39"/>
      <c r="BB613" s="39"/>
      <c r="BC613" s="39"/>
    </row>
    <row r="614" spans="1:55" ht="12.75" customHeight="1">
      <c r="A614" s="7">
        <v>584</v>
      </c>
      <c r="B614" s="5" t="s">
        <v>2810</v>
      </c>
      <c r="C614" s="4" t="s">
        <v>2823</v>
      </c>
      <c r="D614" s="20"/>
      <c r="E614" s="20">
        <v>244.22</v>
      </c>
      <c r="F614" s="4" t="s">
        <v>36</v>
      </c>
      <c r="G614" s="4" t="s">
        <v>2824</v>
      </c>
      <c r="H614" s="4" t="s">
        <v>116</v>
      </c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  <c r="AS614" s="39"/>
      <c r="AT614" s="39"/>
      <c r="AU614" s="39"/>
      <c r="AV614" s="39"/>
      <c r="AW614" s="39"/>
      <c r="AX614" s="39"/>
      <c r="AY614" s="39"/>
      <c r="AZ614" s="39"/>
      <c r="BA614" s="39"/>
      <c r="BB614" s="39"/>
      <c r="BC614" s="39"/>
    </row>
    <row r="615" spans="1:55" ht="12.75" customHeight="1">
      <c r="A615" s="7">
        <v>585</v>
      </c>
      <c r="B615" s="5" t="s">
        <v>2810</v>
      </c>
      <c r="C615" s="4" t="s">
        <v>2825</v>
      </c>
      <c r="D615" s="20">
        <v>9954.23</v>
      </c>
      <c r="E615" s="20"/>
      <c r="F615" s="4" t="s">
        <v>371</v>
      </c>
      <c r="G615" s="4" t="s">
        <v>2826</v>
      </c>
      <c r="H615" s="4" t="s">
        <v>116</v>
      </c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  <c r="AS615" s="39"/>
      <c r="AT615" s="39"/>
      <c r="AU615" s="39"/>
      <c r="AV615" s="39"/>
      <c r="AW615" s="39"/>
      <c r="AX615" s="39"/>
      <c r="AY615" s="39"/>
      <c r="AZ615" s="39"/>
      <c r="BA615" s="39"/>
      <c r="BB615" s="39"/>
      <c r="BC615" s="39"/>
    </row>
    <row r="616" spans="1:55" ht="12.75" customHeight="1">
      <c r="A616" s="7">
        <v>586</v>
      </c>
      <c r="B616" s="5" t="s">
        <v>2810</v>
      </c>
      <c r="C616" s="4" t="s">
        <v>2827</v>
      </c>
      <c r="D616" s="20">
        <v>1074.55</v>
      </c>
      <c r="E616" s="20"/>
      <c r="F616" s="4" t="s">
        <v>371</v>
      </c>
      <c r="G616" s="4" t="s">
        <v>2828</v>
      </c>
      <c r="H616" s="4" t="s">
        <v>116</v>
      </c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  <c r="AS616" s="39"/>
      <c r="AT616" s="39"/>
      <c r="AU616" s="39"/>
      <c r="AV616" s="39"/>
      <c r="AW616" s="39"/>
      <c r="AX616" s="39"/>
      <c r="AY616" s="39"/>
      <c r="AZ616" s="39"/>
      <c r="BA616" s="39"/>
      <c r="BB616" s="39"/>
      <c r="BC616" s="39"/>
    </row>
    <row r="617" spans="1:55" ht="12.75" customHeight="1">
      <c r="A617" s="7">
        <v>587</v>
      </c>
      <c r="B617" s="5" t="s">
        <v>2810</v>
      </c>
      <c r="C617" s="4" t="s">
        <v>2825</v>
      </c>
      <c r="D617" s="20">
        <v>14101.47</v>
      </c>
      <c r="E617" s="20"/>
      <c r="F617" s="4" t="s">
        <v>37</v>
      </c>
      <c r="G617" s="4" t="s">
        <v>2826</v>
      </c>
      <c r="H617" s="4" t="s">
        <v>116</v>
      </c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  <c r="AS617" s="39"/>
      <c r="AT617" s="39"/>
      <c r="AU617" s="39"/>
      <c r="AV617" s="39"/>
      <c r="AW617" s="39"/>
      <c r="AX617" s="39"/>
      <c r="AY617" s="39"/>
      <c r="AZ617" s="39"/>
      <c r="BA617" s="39"/>
      <c r="BB617" s="39"/>
      <c r="BC617" s="39"/>
    </row>
    <row r="618" spans="1:55" ht="12.75" customHeight="1">
      <c r="A618" s="7">
        <v>588</v>
      </c>
      <c r="B618" s="5" t="s">
        <v>2810</v>
      </c>
      <c r="C618" s="4" t="s">
        <v>2827</v>
      </c>
      <c r="D618" s="20">
        <v>1069.38</v>
      </c>
      <c r="E618" s="20"/>
      <c r="F618" s="4" t="s">
        <v>37</v>
      </c>
      <c r="G618" s="4" t="s">
        <v>2828</v>
      </c>
      <c r="H618" s="4" t="s">
        <v>116</v>
      </c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  <c r="AS618" s="39"/>
      <c r="AT618" s="39"/>
      <c r="AU618" s="39"/>
      <c r="AV618" s="39"/>
      <c r="AW618" s="39"/>
      <c r="AX618" s="39"/>
      <c r="AY618" s="39"/>
      <c r="AZ618" s="39"/>
      <c r="BA618" s="39"/>
      <c r="BB618" s="39"/>
      <c r="BC618" s="39"/>
    </row>
    <row r="619" spans="1:55" ht="12.75" customHeight="1">
      <c r="A619" s="7">
        <v>589</v>
      </c>
      <c r="B619" s="5" t="s">
        <v>1035</v>
      </c>
      <c r="C619" s="4" t="s">
        <v>1036</v>
      </c>
      <c r="D619" s="20">
        <v>8879</v>
      </c>
      <c r="E619" s="20">
        <v>25469.89</v>
      </c>
      <c r="F619" s="4" t="s">
        <v>118</v>
      </c>
      <c r="G619" s="4" t="s">
        <v>2829</v>
      </c>
      <c r="H619" s="4" t="s">
        <v>116</v>
      </c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  <c r="AS619" s="39"/>
      <c r="AT619" s="39"/>
      <c r="AU619" s="39"/>
      <c r="AV619" s="39"/>
      <c r="AW619" s="39"/>
      <c r="AX619" s="39"/>
      <c r="AY619" s="39"/>
      <c r="AZ619" s="39"/>
      <c r="BA619" s="39"/>
      <c r="BB619" s="39"/>
      <c r="BC619" s="39"/>
    </row>
    <row r="620" spans="1:55" ht="12.75" customHeight="1">
      <c r="A620" s="7">
        <v>590</v>
      </c>
      <c r="B620" s="5" t="s">
        <v>2830</v>
      </c>
      <c r="C620" s="4" t="s">
        <v>2831</v>
      </c>
      <c r="D620" s="20">
        <v>1000</v>
      </c>
      <c r="E620" s="20"/>
      <c r="F620" s="4" t="s">
        <v>371</v>
      </c>
      <c r="G620" s="4" t="s">
        <v>2832</v>
      </c>
      <c r="H620" s="4" t="s">
        <v>116</v>
      </c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  <c r="AS620" s="39"/>
      <c r="AT620" s="39"/>
      <c r="AU620" s="39"/>
      <c r="AV620" s="39"/>
      <c r="AW620" s="39"/>
      <c r="AX620" s="39"/>
      <c r="AY620" s="39"/>
      <c r="AZ620" s="39"/>
      <c r="BA620" s="39"/>
      <c r="BB620" s="39"/>
      <c r="BC620" s="39"/>
    </row>
    <row r="621" spans="1:55" ht="12.75" customHeight="1">
      <c r="A621" s="7">
        <v>591</v>
      </c>
      <c r="B621" s="5" t="s">
        <v>2833</v>
      </c>
      <c r="C621" s="4" t="s">
        <v>2831</v>
      </c>
      <c r="D621" s="20">
        <v>1000</v>
      </c>
      <c r="E621" s="20"/>
      <c r="F621" s="4" t="s">
        <v>115</v>
      </c>
      <c r="G621" s="4" t="s">
        <v>2832</v>
      </c>
      <c r="H621" s="4" t="s">
        <v>1519</v>
      </c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  <c r="AS621" s="39"/>
      <c r="AT621" s="39"/>
      <c r="AU621" s="39"/>
      <c r="AV621" s="39"/>
      <c r="AW621" s="39"/>
      <c r="AX621" s="39"/>
      <c r="AY621" s="39"/>
      <c r="AZ621" s="39"/>
      <c r="BA621" s="39"/>
      <c r="BB621" s="39"/>
      <c r="BC621" s="39"/>
    </row>
    <row r="622" spans="1:55" ht="12.75" customHeight="1">
      <c r="A622" s="7">
        <v>592</v>
      </c>
      <c r="B622" s="2" t="s">
        <v>2834</v>
      </c>
      <c r="C622" s="22" t="s">
        <v>2835</v>
      </c>
      <c r="D622" s="20">
        <v>2976.82</v>
      </c>
      <c r="E622" s="20"/>
      <c r="F622" s="21" t="s">
        <v>371</v>
      </c>
      <c r="G622" s="4" t="s">
        <v>2836</v>
      </c>
      <c r="H622" s="4" t="s">
        <v>35</v>
      </c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39"/>
      <c r="AT622" s="39"/>
      <c r="AU622" s="39"/>
      <c r="AV622" s="39"/>
      <c r="AW622" s="39"/>
      <c r="AX622" s="39"/>
      <c r="AY622" s="39"/>
      <c r="AZ622" s="39"/>
      <c r="BA622" s="39"/>
      <c r="BB622" s="39"/>
      <c r="BC622" s="39"/>
    </row>
    <row r="623" spans="1:55" ht="12.75" customHeight="1">
      <c r="A623" s="7">
        <v>593</v>
      </c>
      <c r="B623" s="5" t="s">
        <v>2837</v>
      </c>
      <c r="C623" s="4" t="s">
        <v>2838</v>
      </c>
      <c r="D623" s="20">
        <v>500</v>
      </c>
      <c r="E623" s="20"/>
      <c r="F623" s="4" t="s">
        <v>371</v>
      </c>
      <c r="G623" s="4" t="s">
        <v>2839</v>
      </c>
      <c r="H623" s="4" t="s">
        <v>116</v>
      </c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39"/>
      <c r="AK623" s="39"/>
      <c r="AL623" s="39"/>
      <c r="AM623" s="39"/>
      <c r="AN623" s="39"/>
      <c r="AO623" s="39"/>
      <c r="AP623" s="39"/>
      <c r="AQ623" s="39"/>
      <c r="AR623" s="39"/>
      <c r="AS623" s="39"/>
      <c r="AT623" s="39"/>
      <c r="AU623" s="39"/>
      <c r="AV623" s="39"/>
      <c r="AW623" s="39"/>
      <c r="AX623" s="39"/>
      <c r="AY623" s="39"/>
      <c r="AZ623" s="39"/>
      <c r="BA623" s="39"/>
      <c r="BB623" s="39"/>
      <c r="BC623" s="39"/>
    </row>
    <row r="624" spans="1:55" ht="12.75" customHeight="1">
      <c r="A624" s="7">
        <v>594</v>
      </c>
      <c r="B624" s="2" t="s">
        <v>2840</v>
      </c>
      <c r="C624" s="22" t="s">
        <v>2841</v>
      </c>
      <c r="D624" s="20"/>
      <c r="E624" s="20">
        <v>500</v>
      </c>
      <c r="F624" s="21" t="s">
        <v>47</v>
      </c>
      <c r="G624" s="4" t="s">
        <v>2842</v>
      </c>
      <c r="H624" s="4" t="s">
        <v>35</v>
      </c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  <c r="AS624" s="39"/>
      <c r="AT624" s="39"/>
      <c r="AU624" s="39"/>
      <c r="AV624" s="39"/>
      <c r="AW624" s="39"/>
      <c r="AX624" s="39"/>
      <c r="AY624" s="39"/>
      <c r="AZ624" s="39"/>
      <c r="BA624" s="39"/>
      <c r="BB624" s="39"/>
      <c r="BC624" s="39"/>
    </row>
    <row r="625" spans="1:55" ht="12.75" customHeight="1">
      <c r="A625" s="7">
        <v>595</v>
      </c>
      <c r="B625" s="5" t="s">
        <v>2843</v>
      </c>
      <c r="C625" s="4" t="s">
        <v>2844</v>
      </c>
      <c r="D625" s="20">
        <v>100</v>
      </c>
      <c r="E625" s="20"/>
      <c r="F625" s="4" t="s">
        <v>115</v>
      </c>
      <c r="G625" s="4" t="s">
        <v>2845</v>
      </c>
      <c r="H625" s="4" t="s">
        <v>1519</v>
      </c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  <c r="AS625" s="39"/>
      <c r="AT625" s="39"/>
      <c r="AU625" s="39"/>
      <c r="AV625" s="39"/>
      <c r="AW625" s="39"/>
      <c r="AX625" s="39"/>
      <c r="AY625" s="39"/>
      <c r="AZ625" s="39"/>
      <c r="BA625" s="39"/>
      <c r="BB625" s="39"/>
      <c r="BC625" s="39"/>
    </row>
    <row r="626" spans="1:55" ht="12.75" customHeight="1">
      <c r="A626" s="7">
        <v>596</v>
      </c>
      <c r="B626" s="5" t="s">
        <v>2846</v>
      </c>
      <c r="C626" s="27" t="s">
        <v>2847</v>
      </c>
      <c r="D626" s="20">
        <v>1000</v>
      </c>
      <c r="E626" s="20"/>
      <c r="F626" s="4" t="s">
        <v>31</v>
      </c>
      <c r="G626" s="4" t="s">
        <v>2848</v>
      </c>
      <c r="H626" s="4" t="s">
        <v>35</v>
      </c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  <c r="AS626" s="39"/>
      <c r="AT626" s="39"/>
      <c r="AU626" s="39"/>
      <c r="AV626" s="39"/>
      <c r="AW626" s="39"/>
      <c r="AX626" s="39"/>
      <c r="AY626" s="39"/>
      <c r="AZ626" s="39"/>
      <c r="BA626" s="39"/>
      <c r="BB626" s="39"/>
      <c r="BC626" s="39"/>
    </row>
    <row r="627" spans="1:55" ht="12.75" customHeight="1">
      <c r="A627" s="7">
        <v>597</v>
      </c>
      <c r="B627" s="2" t="s">
        <v>2846</v>
      </c>
      <c r="C627" s="22" t="s">
        <v>2849</v>
      </c>
      <c r="D627" s="20">
        <v>500</v>
      </c>
      <c r="E627" s="20"/>
      <c r="F627" s="21" t="s">
        <v>31</v>
      </c>
      <c r="G627" s="4" t="s">
        <v>2850</v>
      </c>
      <c r="H627" s="4" t="s">
        <v>35</v>
      </c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  <c r="AS627" s="39"/>
      <c r="AT627" s="39"/>
      <c r="AU627" s="39"/>
      <c r="AV627" s="39"/>
      <c r="AW627" s="39"/>
      <c r="AX627" s="39"/>
      <c r="AY627" s="39"/>
      <c r="AZ627" s="39"/>
      <c r="BA627" s="39"/>
      <c r="BB627" s="39"/>
      <c r="BC627" s="39"/>
    </row>
    <row r="628" spans="1:55" ht="12.75" customHeight="1">
      <c r="A628" s="7">
        <v>598</v>
      </c>
      <c r="B628" s="2" t="s">
        <v>2846</v>
      </c>
      <c r="C628" s="22" t="s">
        <v>2849</v>
      </c>
      <c r="D628" s="20">
        <v>500</v>
      </c>
      <c r="E628" s="20"/>
      <c r="F628" s="21" t="s">
        <v>31</v>
      </c>
      <c r="G628" s="4" t="s">
        <v>2850</v>
      </c>
      <c r="H628" s="4" t="s">
        <v>35</v>
      </c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  <c r="AS628" s="39"/>
      <c r="AT628" s="39"/>
      <c r="AU628" s="39"/>
      <c r="AV628" s="39"/>
      <c r="AW628" s="39"/>
      <c r="AX628" s="39"/>
      <c r="AY628" s="39"/>
      <c r="AZ628" s="39"/>
      <c r="BA628" s="39"/>
      <c r="BB628" s="39"/>
      <c r="BC628" s="39"/>
    </row>
    <row r="629" spans="1:55" ht="12.75" customHeight="1">
      <c r="A629" s="7">
        <v>599</v>
      </c>
      <c r="B629" s="105" t="s">
        <v>2851</v>
      </c>
      <c r="C629" s="4" t="s">
        <v>2852</v>
      </c>
      <c r="D629" s="20">
        <v>410.17</v>
      </c>
      <c r="E629" s="20">
        <v>4940.95</v>
      </c>
      <c r="F629" s="4" t="s">
        <v>118</v>
      </c>
      <c r="G629" s="4" t="s">
        <v>2853</v>
      </c>
      <c r="H629" s="4" t="s">
        <v>116</v>
      </c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  <c r="AS629" s="39"/>
      <c r="AT629" s="39"/>
      <c r="AU629" s="39"/>
      <c r="AV629" s="39"/>
      <c r="AW629" s="39"/>
      <c r="AX629" s="39"/>
      <c r="AY629" s="39"/>
      <c r="AZ629" s="39"/>
      <c r="BA629" s="39"/>
      <c r="BB629" s="39"/>
      <c r="BC629" s="39"/>
    </row>
    <row r="630" spans="1:55" ht="24" customHeight="1">
      <c r="A630" s="29" t="s">
        <v>112</v>
      </c>
      <c r="B630" s="29" t="s">
        <v>113</v>
      </c>
      <c r="C630" s="30" t="s">
        <v>17</v>
      </c>
      <c r="D630" s="30" t="s">
        <v>56</v>
      </c>
      <c r="E630" s="28" t="s">
        <v>106</v>
      </c>
      <c r="F630" s="28" t="s">
        <v>114</v>
      </c>
      <c r="G630" s="29" t="s">
        <v>107</v>
      </c>
      <c r="H630" s="454" t="s">
        <v>108</v>
      </c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  <c r="AS630" s="39"/>
      <c r="AT630" s="39"/>
      <c r="AU630" s="39"/>
      <c r="AV630" s="39"/>
      <c r="AW630" s="39"/>
      <c r="AX630" s="39"/>
      <c r="AY630" s="39"/>
      <c r="AZ630" s="39"/>
      <c r="BA630" s="39"/>
      <c r="BB630" s="39"/>
      <c r="BC630" s="39"/>
    </row>
    <row r="631" spans="1:55" ht="12.75" customHeight="1">
      <c r="A631" s="7">
        <v>600</v>
      </c>
      <c r="B631" s="105" t="s">
        <v>2854</v>
      </c>
      <c r="C631" s="4" t="s">
        <v>2855</v>
      </c>
      <c r="D631" s="20">
        <v>15386.24</v>
      </c>
      <c r="E631" s="20"/>
      <c r="F631" s="4" t="s">
        <v>371</v>
      </c>
      <c r="G631" s="4" t="s">
        <v>2856</v>
      </c>
      <c r="H631" s="4" t="s">
        <v>116</v>
      </c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  <c r="AS631" s="39"/>
      <c r="AT631" s="39"/>
      <c r="AU631" s="39"/>
      <c r="AV631" s="39"/>
      <c r="AW631" s="39"/>
      <c r="AX631" s="39"/>
      <c r="AY631" s="39"/>
      <c r="AZ631" s="39"/>
      <c r="BA631" s="39"/>
      <c r="BB631" s="39"/>
      <c r="BC631" s="39"/>
    </row>
    <row r="632" spans="1:55" ht="12.75" customHeight="1">
      <c r="A632" s="7">
        <v>601</v>
      </c>
      <c r="B632" s="105" t="s">
        <v>2854</v>
      </c>
      <c r="C632" s="4" t="s">
        <v>2857</v>
      </c>
      <c r="D632" s="20">
        <v>11841.06</v>
      </c>
      <c r="E632" s="20"/>
      <c r="F632" s="4" t="s">
        <v>371</v>
      </c>
      <c r="G632" s="4" t="s">
        <v>2858</v>
      </c>
      <c r="H632" s="4" t="s">
        <v>116</v>
      </c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  <c r="AS632" s="39"/>
      <c r="AT632" s="39"/>
      <c r="AU632" s="39"/>
      <c r="AV632" s="39"/>
      <c r="AW632" s="39"/>
      <c r="AX632" s="39"/>
      <c r="AY632" s="39"/>
      <c r="AZ632" s="39"/>
      <c r="BA632" s="39"/>
      <c r="BB632" s="39"/>
      <c r="BC632" s="39"/>
    </row>
    <row r="633" spans="1:55" ht="12.75" customHeight="1">
      <c r="A633" s="7">
        <v>602</v>
      </c>
      <c r="B633" s="105" t="s">
        <v>2854</v>
      </c>
      <c r="C633" s="4" t="s">
        <v>2859</v>
      </c>
      <c r="D633" s="20">
        <v>503.05</v>
      </c>
      <c r="E633" s="20"/>
      <c r="F633" s="4" t="s">
        <v>371</v>
      </c>
      <c r="G633" s="4" t="s">
        <v>2860</v>
      </c>
      <c r="H633" s="4" t="s">
        <v>116</v>
      </c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  <c r="AS633" s="39"/>
      <c r="AT633" s="39"/>
      <c r="AU633" s="39"/>
      <c r="AV633" s="39"/>
      <c r="AW633" s="39"/>
      <c r="AX633" s="39"/>
      <c r="AY633" s="39"/>
      <c r="AZ633" s="39"/>
      <c r="BA633" s="39"/>
      <c r="BB633" s="39"/>
      <c r="BC633" s="39"/>
    </row>
    <row r="634" spans="1:55" ht="12.75" customHeight="1">
      <c r="A634" s="7">
        <v>603</v>
      </c>
      <c r="B634" s="5" t="s">
        <v>2854</v>
      </c>
      <c r="C634" s="4" t="s">
        <v>2861</v>
      </c>
      <c r="D634" s="20">
        <v>317.72</v>
      </c>
      <c r="E634" s="20"/>
      <c r="F634" s="4" t="s">
        <v>115</v>
      </c>
      <c r="G634" s="4" t="s">
        <v>2862</v>
      </c>
      <c r="H634" s="4" t="s">
        <v>116</v>
      </c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  <c r="AS634" s="39"/>
      <c r="AT634" s="39"/>
      <c r="AU634" s="39"/>
      <c r="AV634" s="39"/>
      <c r="AW634" s="39"/>
      <c r="AX634" s="39"/>
      <c r="AY634" s="39"/>
      <c r="AZ634" s="39"/>
      <c r="BA634" s="39"/>
      <c r="BB634" s="39"/>
      <c r="BC634" s="39"/>
    </row>
    <row r="635" spans="1:55" ht="12.75" customHeight="1">
      <c r="A635" s="7">
        <v>604</v>
      </c>
      <c r="B635" s="5" t="s">
        <v>2863</v>
      </c>
      <c r="C635" s="4" t="s">
        <v>2864</v>
      </c>
      <c r="D635" s="20">
        <v>357.74</v>
      </c>
      <c r="E635" s="20"/>
      <c r="F635" s="4" t="s">
        <v>31</v>
      </c>
      <c r="G635" s="4" t="s">
        <v>2865</v>
      </c>
      <c r="H635" s="4" t="s">
        <v>35</v>
      </c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  <c r="AS635" s="39"/>
      <c r="AT635" s="39"/>
      <c r="AU635" s="39"/>
      <c r="AV635" s="39"/>
      <c r="AW635" s="39"/>
      <c r="AX635" s="39"/>
      <c r="AY635" s="39"/>
      <c r="AZ635" s="39"/>
      <c r="BA635" s="39"/>
      <c r="BB635" s="39"/>
      <c r="BC635" s="39"/>
    </row>
    <row r="636" spans="1:55" ht="12.75" customHeight="1">
      <c r="A636" s="7">
        <v>605</v>
      </c>
      <c r="B636" s="5" t="s">
        <v>2863</v>
      </c>
      <c r="C636" s="4" t="s">
        <v>2866</v>
      </c>
      <c r="D636" s="20">
        <v>207.26</v>
      </c>
      <c r="E636" s="20"/>
      <c r="F636" s="4" t="s">
        <v>31</v>
      </c>
      <c r="G636" s="4" t="s">
        <v>2867</v>
      </c>
      <c r="H636" s="4" t="s">
        <v>35</v>
      </c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  <c r="AS636" s="39"/>
      <c r="AT636" s="39"/>
      <c r="AU636" s="39"/>
      <c r="AV636" s="39"/>
      <c r="AW636" s="39"/>
      <c r="AX636" s="39"/>
      <c r="AY636" s="39"/>
      <c r="AZ636" s="39"/>
      <c r="BA636" s="39"/>
      <c r="BB636" s="39"/>
      <c r="BC636" s="39"/>
    </row>
    <row r="637" spans="1:55" ht="12.75" customHeight="1">
      <c r="A637" s="7">
        <v>606</v>
      </c>
      <c r="B637" s="5" t="s">
        <v>997</v>
      </c>
      <c r="C637" s="4" t="s">
        <v>2868</v>
      </c>
      <c r="D637" s="20">
        <v>1084.18</v>
      </c>
      <c r="E637" s="20"/>
      <c r="F637" s="4" t="s">
        <v>371</v>
      </c>
      <c r="G637" s="4" t="s">
        <v>2869</v>
      </c>
      <c r="H637" s="4" t="s">
        <v>116</v>
      </c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  <c r="AS637" s="39"/>
      <c r="AT637" s="39"/>
      <c r="AU637" s="39"/>
      <c r="AV637" s="39"/>
      <c r="AW637" s="39"/>
      <c r="AX637" s="39"/>
      <c r="AY637" s="39"/>
      <c r="AZ637" s="39"/>
      <c r="BA637" s="39"/>
      <c r="BB637" s="39"/>
      <c r="BC637" s="39"/>
    </row>
    <row r="638" spans="1:55" ht="12.75" customHeight="1">
      <c r="A638" s="7">
        <v>607</v>
      </c>
      <c r="B638" s="5" t="s">
        <v>997</v>
      </c>
      <c r="C638" s="4" t="s">
        <v>2868</v>
      </c>
      <c r="D638" s="20">
        <v>1084.18</v>
      </c>
      <c r="E638" s="20"/>
      <c r="F638" s="4" t="s">
        <v>115</v>
      </c>
      <c r="G638" s="4" t="s">
        <v>2869</v>
      </c>
      <c r="H638" s="4" t="s">
        <v>116</v>
      </c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  <c r="AS638" s="39"/>
      <c r="AT638" s="39"/>
      <c r="AU638" s="39"/>
      <c r="AV638" s="39"/>
      <c r="AW638" s="39"/>
      <c r="AX638" s="39"/>
      <c r="AY638" s="39"/>
      <c r="AZ638" s="39"/>
      <c r="BA638" s="39"/>
      <c r="BB638" s="39"/>
      <c r="BC638" s="39"/>
    </row>
    <row r="639" spans="1:55" ht="12.75" customHeight="1">
      <c r="A639" s="7">
        <v>608</v>
      </c>
      <c r="B639" s="2" t="s">
        <v>85</v>
      </c>
      <c r="C639" s="22" t="s">
        <v>2870</v>
      </c>
      <c r="D639" s="20">
        <v>1768</v>
      </c>
      <c r="E639" s="20"/>
      <c r="F639" s="21" t="s">
        <v>31</v>
      </c>
      <c r="G639" s="4" t="s">
        <v>2871</v>
      </c>
      <c r="H639" s="4" t="s">
        <v>35</v>
      </c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  <c r="AS639" s="39"/>
      <c r="AT639" s="39"/>
      <c r="AU639" s="39"/>
      <c r="AV639" s="39"/>
      <c r="AW639" s="39"/>
      <c r="AX639" s="39"/>
      <c r="AY639" s="39"/>
      <c r="AZ639" s="39"/>
      <c r="BA639" s="39"/>
      <c r="BB639" s="39"/>
      <c r="BC639" s="39"/>
    </row>
    <row r="640" spans="1:55" ht="12.75" customHeight="1">
      <c r="A640" s="7">
        <v>609</v>
      </c>
      <c r="B640" s="5" t="s">
        <v>85</v>
      </c>
      <c r="C640" s="4" t="s">
        <v>2872</v>
      </c>
      <c r="D640" s="20"/>
      <c r="E640" s="20">
        <v>58701.75</v>
      </c>
      <c r="F640" s="4" t="s">
        <v>47</v>
      </c>
      <c r="G640" s="4" t="s">
        <v>2873</v>
      </c>
      <c r="H640" s="4" t="s">
        <v>35</v>
      </c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  <c r="AS640" s="39"/>
      <c r="AT640" s="39"/>
      <c r="AU640" s="39"/>
      <c r="AV640" s="39"/>
      <c r="AW640" s="39"/>
      <c r="AX640" s="39"/>
      <c r="AY640" s="39"/>
      <c r="AZ640" s="39"/>
      <c r="BA640" s="39"/>
      <c r="BB640" s="39"/>
      <c r="BC640" s="39"/>
    </row>
    <row r="641" spans="1:55" ht="12.75" customHeight="1">
      <c r="A641" s="7">
        <v>610</v>
      </c>
      <c r="B641" s="5" t="s">
        <v>34</v>
      </c>
      <c r="C641" s="4" t="s">
        <v>2874</v>
      </c>
      <c r="D641" s="20">
        <v>1000</v>
      </c>
      <c r="E641" s="20"/>
      <c r="F641" s="4" t="s">
        <v>371</v>
      </c>
      <c r="G641" s="4" t="s">
        <v>2875</v>
      </c>
      <c r="H641" s="4" t="s">
        <v>116</v>
      </c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  <c r="AS641" s="39"/>
      <c r="AT641" s="39"/>
      <c r="AU641" s="39"/>
      <c r="AV641" s="39"/>
      <c r="AW641" s="39"/>
      <c r="AX641" s="39"/>
      <c r="AY641" s="39"/>
      <c r="AZ641" s="39"/>
      <c r="BA641" s="39"/>
      <c r="BB641" s="39"/>
      <c r="BC641" s="39"/>
    </row>
    <row r="642" spans="1:55" ht="12.75" customHeight="1">
      <c r="A642" s="7">
        <v>611</v>
      </c>
      <c r="B642" s="5" t="s">
        <v>2876</v>
      </c>
      <c r="C642" s="4" t="s">
        <v>2877</v>
      </c>
      <c r="D642" s="20">
        <v>500</v>
      </c>
      <c r="E642" s="20"/>
      <c r="F642" s="4" t="s">
        <v>115</v>
      </c>
      <c r="G642" s="4" t="s">
        <v>2878</v>
      </c>
      <c r="H642" s="4" t="s">
        <v>1519</v>
      </c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  <c r="AS642" s="39"/>
      <c r="AT642" s="39"/>
      <c r="AU642" s="39"/>
      <c r="AV642" s="39"/>
      <c r="AW642" s="39"/>
      <c r="AX642" s="39"/>
      <c r="AY642" s="39"/>
      <c r="AZ642" s="39"/>
      <c r="BA642" s="39"/>
      <c r="BB642" s="39"/>
      <c r="BC642" s="39"/>
    </row>
    <row r="643" spans="1:55" ht="12.75" customHeight="1">
      <c r="A643" s="7">
        <v>612</v>
      </c>
      <c r="B643" s="5" t="s">
        <v>2879</v>
      </c>
      <c r="C643" s="4" t="s">
        <v>2880</v>
      </c>
      <c r="D643" s="20">
        <v>500</v>
      </c>
      <c r="E643" s="20"/>
      <c r="F643" s="4" t="s">
        <v>117</v>
      </c>
      <c r="G643" s="4" t="s">
        <v>2881</v>
      </c>
      <c r="H643" s="4" t="s">
        <v>116</v>
      </c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  <c r="AS643" s="39"/>
      <c r="AT643" s="39"/>
      <c r="AU643" s="39"/>
      <c r="AV643" s="39"/>
      <c r="AW643" s="39"/>
      <c r="AX643" s="39"/>
      <c r="AY643" s="39"/>
      <c r="AZ643" s="39"/>
      <c r="BA643" s="39"/>
      <c r="BB643" s="39"/>
      <c r="BC643" s="39"/>
    </row>
    <row r="644" spans="1:55" ht="12.75" customHeight="1">
      <c r="A644" s="7">
        <v>613</v>
      </c>
      <c r="B644" s="5" t="s">
        <v>998</v>
      </c>
      <c r="C644" s="4" t="s">
        <v>2882</v>
      </c>
      <c r="D644" s="20">
        <v>100</v>
      </c>
      <c r="E644" s="20"/>
      <c r="F644" s="4" t="s">
        <v>115</v>
      </c>
      <c r="G644" s="4" t="s">
        <v>2883</v>
      </c>
      <c r="H644" s="4" t="s">
        <v>116</v>
      </c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39"/>
      <c r="AK644" s="39"/>
      <c r="AL644" s="39"/>
      <c r="AM644" s="39"/>
      <c r="AN644" s="39"/>
      <c r="AO644" s="39"/>
      <c r="AP644" s="39"/>
      <c r="AQ644" s="39"/>
      <c r="AR644" s="39"/>
      <c r="AS644" s="39"/>
      <c r="AT644" s="39"/>
      <c r="AU644" s="39"/>
      <c r="AV644" s="39"/>
      <c r="AW644" s="39"/>
      <c r="AX644" s="39"/>
      <c r="AY644" s="39"/>
      <c r="AZ644" s="39"/>
      <c r="BA644" s="39"/>
      <c r="BB644" s="39"/>
      <c r="BC644" s="39"/>
    </row>
    <row r="645" spans="1:55" ht="12.75" customHeight="1">
      <c r="A645" s="7">
        <v>614</v>
      </c>
      <c r="B645" s="5" t="s">
        <v>998</v>
      </c>
      <c r="C645" s="4" t="s">
        <v>2884</v>
      </c>
      <c r="D645" s="20">
        <v>1000</v>
      </c>
      <c r="E645" s="20"/>
      <c r="F645" s="4" t="s">
        <v>115</v>
      </c>
      <c r="G645" s="4" t="s">
        <v>2885</v>
      </c>
      <c r="H645" s="4" t="s">
        <v>116</v>
      </c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39"/>
      <c r="AK645" s="39"/>
      <c r="AL645" s="39"/>
      <c r="AM645" s="39"/>
      <c r="AN645" s="39"/>
      <c r="AO645" s="39"/>
      <c r="AP645" s="39"/>
      <c r="AQ645" s="39"/>
      <c r="AR645" s="39"/>
      <c r="AS645" s="39"/>
      <c r="AT645" s="39"/>
      <c r="AU645" s="39"/>
      <c r="AV645" s="39"/>
      <c r="AW645" s="39"/>
      <c r="AX645" s="39"/>
      <c r="AY645" s="39"/>
      <c r="AZ645" s="39"/>
      <c r="BA645" s="39"/>
      <c r="BB645" s="39"/>
      <c r="BC645" s="39"/>
    </row>
    <row r="646" spans="1:55" ht="12.75" customHeight="1">
      <c r="A646" s="7">
        <v>615</v>
      </c>
      <c r="B646" s="105" t="s">
        <v>2886</v>
      </c>
      <c r="C646" s="4" t="s">
        <v>2887</v>
      </c>
      <c r="D646" s="20">
        <v>1000</v>
      </c>
      <c r="E646" s="20"/>
      <c r="F646" s="4" t="s">
        <v>115</v>
      </c>
      <c r="G646" s="4" t="s">
        <v>2888</v>
      </c>
      <c r="H646" s="4" t="s">
        <v>116</v>
      </c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  <c r="AS646" s="39"/>
      <c r="AT646" s="39"/>
      <c r="AU646" s="39"/>
      <c r="AV646" s="39"/>
      <c r="AW646" s="39"/>
      <c r="AX646" s="39"/>
      <c r="AY646" s="39"/>
      <c r="AZ646" s="39"/>
      <c r="BA646" s="39"/>
      <c r="BB646" s="39"/>
      <c r="BC646" s="39"/>
    </row>
    <row r="647" spans="1:55" ht="12.75" customHeight="1">
      <c r="A647" s="7">
        <v>616</v>
      </c>
      <c r="B647" s="5" t="s">
        <v>2889</v>
      </c>
      <c r="C647" s="4" t="s">
        <v>2890</v>
      </c>
      <c r="D647" s="20">
        <v>959.8</v>
      </c>
      <c r="E647" s="20"/>
      <c r="F647" s="4" t="s">
        <v>371</v>
      </c>
      <c r="G647" s="4" t="s">
        <v>2891</v>
      </c>
      <c r="H647" s="4" t="s">
        <v>35</v>
      </c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  <c r="AS647" s="39"/>
      <c r="AT647" s="39"/>
      <c r="AU647" s="39"/>
      <c r="AV647" s="39"/>
      <c r="AW647" s="39"/>
      <c r="AX647" s="39"/>
      <c r="AY647" s="39"/>
      <c r="AZ647" s="39"/>
      <c r="BA647" s="39"/>
      <c r="BB647" s="39"/>
      <c r="BC647" s="39"/>
    </row>
    <row r="648" spans="1:55" ht="12.75" customHeight="1">
      <c r="A648" s="7">
        <v>617</v>
      </c>
      <c r="B648" s="5" t="s">
        <v>2889</v>
      </c>
      <c r="C648" s="4" t="s">
        <v>2892</v>
      </c>
      <c r="D648" s="20">
        <v>1004.4</v>
      </c>
      <c r="E648" s="20"/>
      <c r="F648" s="4" t="s">
        <v>371</v>
      </c>
      <c r="G648" s="4" t="s">
        <v>2893</v>
      </c>
      <c r="H648" s="4" t="s">
        <v>35</v>
      </c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  <c r="AS648" s="39"/>
      <c r="AT648" s="39"/>
      <c r="AU648" s="39"/>
      <c r="AV648" s="39"/>
      <c r="AW648" s="39"/>
      <c r="AX648" s="39"/>
      <c r="AY648" s="39"/>
      <c r="AZ648" s="39"/>
      <c r="BA648" s="39"/>
      <c r="BB648" s="39"/>
      <c r="BC648" s="39"/>
    </row>
    <row r="649" spans="1:55" ht="12.75" customHeight="1">
      <c r="A649" s="7">
        <v>618</v>
      </c>
      <c r="B649" s="5" t="s">
        <v>2894</v>
      </c>
      <c r="C649" s="4" t="s">
        <v>2895</v>
      </c>
      <c r="D649" s="20">
        <v>1000</v>
      </c>
      <c r="E649" s="20"/>
      <c r="F649" s="4" t="s">
        <v>371</v>
      </c>
      <c r="G649" s="4" t="s">
        <v>2896</v>
      </c>
      <c r="H649" s="4" t="s">
        <v>116</v>
      </c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  <c r="AS649" s="39"/>
      <c r="AT649" s="39"/>
      <c r="AU649" s="39"/>
      <c r="AV649" s="39"/>
      <c r="AW649" s="39"/>
      <c r="AX649" s="39"/>
      <c r="AY649" s="39"/>
      <c r="AZ649" s="39"/>
      <c r="BA649" s="39"/>
      <c r="BB649" s="39"/>
      <c r="BC649" s="39"/>
    </row>
    <row r="650" spans="1:55" ht="12.75" customHeight="1">
      <c r="A650" s="7">
        <v>619</v>
      </c>
      <c r="B650" s="5" t="s">
        <v>2897</v>
      </c>
      <c r="C650" s="4" t="s">
        <v>2898</v>
      </c>
      <c r="D650" s="20">
        <v>780.27</v>
      </c>
      <c r="E650" s="20">
        <v>780.27</v>
      </c>
      <c r="F650" s="4" t="s">
        <v>31</v>
      </c>
      <c r="G650" s="4" t="s">
        <v>2899</v>
      </c>
      <c r="H650" s="4" t="s">
        <v>35</v>
      </c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  <c r="AS650" s="39"/>
      <c r="AT650" s="39"/>
      <c r="AU650" s="39"/>
      <c r="AV650" s="39"/>
      <c r="AW650" s="39"/>
      <c r="AX650" s="39"/>
      <c r="AY650" s="39"/>
      <c r="AZ650" s="39"/>
      <c r="BA650" s="39"/>
      <c r="BB650" s="39"/>
      <c r="BC650" s="39"/>
    </row>
    <row r="651" spans="1:55" ht="12.75" customHeight="1">
      <c r="A651" s="7">
        <v>620</v>
      </c>
      <c r="B651" s="5" t="s">
        <v>2897</v>
      </c>
      <c r="C651" s="4" t="s">
        <v>2898</v>
      </c>
      <c r="D651" s="20">
        <v>780.27</v>
      </c>
      <c r="E651" s="20"/>
      <c r="F651" s="4" t="s">
        <v>31</v>
      </c>
      <c r="G651" s="4" t="s">
        <v>2899</v>
      </c>
      <c r="H651" s="4" t="s">
        <v>35</v>
      </c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  <c r="AS651" s="39"/>
      <c r="AT651" s="39"/>
      <c r="AU651" s="39"/>
      <c r="AV651" s="39"/>
      <c r="AW651" s="39"/>
      <c r="AX651" s="39"/>
      <c r="AY651" s="39"/>
      <c r="AZ651" s="39"/>
      <c r="BA651" s="39"/>
      <c r="BB651" s="39"/>
      <c r="BC651" s="39"/>
    </row>
    <row r="652" spans="1:55" ht="12.75" customHeight="1">
      <c r="A652" s="7">
        <v>621</v>
      </c>
      <c r="B652" s="5" t="s">
        <v>2900</v>
      </c>
      <c r="C652" s="4" t="s">
        <v>1344</v>
      </c>
      <c r="D652" s="20">
        <v>715.97</v>
      </c>
      <c r="E652" s="20"/>
      <c r="F652" s="4" t="s">
        <v>45</v>
      </c>
      <c r="G652" s="4" t="s">
        <v>2901</v>
      </c>
      <c r="H652" s="4" t="s">
        <v>35</v>
      </c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  <c r="AS652" s="39"/>
      <c r="AT652" s="39"/>
      <c r="AU652" s="39"/>
      <c r="AV652" s="39"/>
      <c r="AW652" s="39"/>
      <c r="AX652" s="39"/>
      <c r="AY652" s="39"/>
      <c r="AZ652" s="39"/>
      <c r="BA652" s="39"/>
      <c r="BB652" s="39"/>
      <c r="BC652" s="39"/>
    </row>
    <row r="653" spans="1:55" ht="12.75" customHeight="1">
      <c r="A653" s="7">
        <v>622</v>
      </c>
      <c r="B653" s="5" t="s">
        <v>2900</v>
      </c>
      <c r="C653" s="4" t="s">
        <v>2902</v>
      </c>
      <c r="D653" s="20">
        <v>1231.06</v>
      </c>
      <c r="E653" s="20"/>
      <c r="F653" s="4" t="s">
        <v>45</v>
      </c>
      <c r="G653" s="4" t="s">
        <v>2903</v>
      </c>
      <c r="H653" s="4" t="s">
        <v>35</v>
      </c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  <c r="AS653" s="39"/>
      <c r="AT653" s="39"/>
      <c r="AU653" s="39"/>
      <c r="AV653" s="39"/>
      <c r="AW653" s="39"/>
      <c r="AX653" s="39"/>
      <c r="AY653" s="39"/>
      <c r="AZ653" s="39"/>
      <c r="BA653" s="39"/>
      <c r="BB653" s="39"/>
      <c r="BC653" s="39"/>
    </row>
    <row r="654" spans="1:55" ht="12.75" customHeight="1">
      <c r="A654" s="7">
        <v>623</v>
      </c>
      <c r="B654" s="5" t="s">
        <v>2900</v>
      </c>
      <c r="C654" s="4" t="s">
        <v>1346</v>
      </c>
      <c r="D654" s="20">
        <v>2070.03</v>
      </c>
      <c r="E654" s="20"/>
      <c r="F654" s="4" t="s">
        <v>45</v>
      </c>
      <c r="G654" s="4" t="s">
        <v>2904</v>
      </c>
      <c r="H654" s="4" t="s">
        <v>35</v>
      </c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  <c r="AS654" s="39"/>
      <c r="AT654" s="39"/>
      <c r="AU654" s="39"/>
      <c r="AV654" s="39"/>
      <c r="AW654" s="39"/>
      <c r="AX654" s="39"/>
      <c r="AY654" s="39"/>
      <c r="AZ654" s="39"/>
      <c r="BA654" s="39"/>
      <c r="BB654" s="39"/>
      <c r="BC654" s="39"/>
    </row>
    <row r="655" spans="1:55" ht="12.75" customHeight="1">
      <c r="A655" s="7">
        <v>624</v>
      </c>
      <c r="B655" s="5" t="s">
        <v>2900</v>
      </c>
      <c r="C655" s="4" t="s">
        <v>2905</v>
      </c>
      <c r="D655" s="20">
        <v>8270.49</v>
      </c>
      <c r="E655" s="20"/>
      <c r="F655" s="4" t="s">
        <v>371</v>
      </c>
      <c r="G655" s="4" t="s">
        <v>2906</v>
      </c>
      <c r="H655" s="4" t="s">
        <v>35</v>
      </c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  <c r="AS655" s="39"/>
      <c r="AT655" s="39"/>
      <c r="AU655" s="39"/>
      <c r="AV655" s="39"/>
      <c r="AW655" s="39"/>
      <c r="AX655" s="39"/>
      <c r="AY655" s="39"/>
      <c r="AZ655" s="39"/>
      <c r="BA655" s="39"/>
      <c r="BB655" s="39"/>
      <c r="BC655" s="39"/>
    </row>
    <row r="656" spans="1:55" ht="12.75" customHeight="1">
      <c r="A656" s="7">
        <v>625</v>
      </c>
      <c r="B656" s="105" t="s">
        <v>2900</v>
      </c>
      <c r="C656" s="22" t="s">
        <v>2905</v>
      </c>
      <c r="D656" s="20">
        <v>8270.49</v>
      </c>
      <c r="E656" s="20"/>
      <c r="F656" s="21" t="s">
        <v>371</v>
      </c>
      <c r="G656" s="4" t="s">
        <v>2906</v>
      </c>
      <c r="H656" s="4" t="s">
        <v>35</v>
      </c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  <c r="AS656" s="39"/>
      <c r="AT656" s="39"/>
      <c r="AU656" s="39"/>
      <c r="AV656" s="39"/>
      <c r="AW656" s="39"/>
      <c r="AX656" s="39"/>
      <c r="AY656" s="39"/>
      <c r="AZ656" s="39"/>
      <c r="BA656" s="39"/>
      <c r="BB656" s="39"/>
      <c r="BC656" s="39"/>
    </row>
    <row r="657" spans="1:55" ht="12.75" customHeight="1">
      <c r="A657" s="7">
        <v>626</v>
      </c>
      <c r="B657" s="5" t="s">
        <v>2907</v>
      </c>
      <c r="C657" s="4" t="s">
        <v>2908</v>
      </c>
      <c r="D657" s="20">
        <v>500</v>
      </c>
      <c r="E657" s="20"/>
      <c r="F657" s="20"/>
      <c r="G657" s="4" t="s">
        <v>2909</v>
      </c>
      <c r="H657" s="4" t="s">
        <v>35</v>
      </c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  <c r="AS657" s="39"/>
      <c r="AT657" s="39"/>
      <c r="AU657" s="39"/>
      <c r="AV657" s="39"/>
      <c r="AW657" s="39"/>
      <c r="AX657" s="39"/>
      <c r="AY657" s="39"/>
      <c r="AZ657" s="39"/>
      <c r="BA657" s="39"/>
      <c r="BB657" s="39"/>
      <c r="BC657" s="39"/>
    </row>
    <row r="658" spans="1:55" ht="12.75" customHeight="1">
      <c r="A658" s="7">
        <v>627</v>
      </c>
      <c r="B658" s="2" t="s">
        <v>2910</v>
      </c>
      <c r="C658" s="22" t="s">
        <v>2908</v>
      </c>
      <c r="D658" s="20"/>
      <c r="E658" s="20">
        <v>500</v>
      </c>
      <c r="F658" s="21" t="s">
        <v>47</v>
      </c>
      <c r="G658" s="4" t="s">
        <v>2911</v>
      </c>
      <c r="H658" s="4" t="s">
        <v>35</v>
      </c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  <c r="AS658" s="39"/>
      <c r="AT658" s="39"/>
      <c r="AU658" s="39"/>
      <c r="AV658" s="39"/>
      <c r="AW658" s="39"/>
      <c r="AX658" s="39"/>
      <c r="AY658" s="39"/>
      <c r="AZ658" s="39"/>
      <c r="BA658" s="39"/>
      <c r="BB658" s="39"/>
      <c r="BC658" s="39"/>
    </row>
    <row r="659" spans="1:55" ht="12.75" customHeight="1">
      <c r="A659" s="7">
        <v>628</v>
      </c>
      <c r="B659" s="2" t="s">
        <v>2910</v>
      </c>
      <c r="C659" s="4" t="s">
        <v>2912</v>
      </c>
      <c r="D659" s="20">
        <v>135.54</v>
      </c>
      <c r="E659" s="20">
        <v>135.54</v>
      </c>
      <c r="F659" s="21" t="s">
        <v>31</v>
      </c>
      <c r="G659" s="4" t="s">
        <v>2913</v>
      </c>
      <c r="H659" s="4" t="s">
        <v>35</v>
      </c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  <c r="AS659" s="39"/>
      <c r="AT659" s="39"/>
      <c r="AU659" s="39"/>
      <c r="AV659" s="39"/>
      <c r="AW659" s="39"/>
      <c r="AX659" s="39"/>
      <c r="AY659" s="39"/>
      <c r="AZ659" s="39"/>
      <c r="BA659" s="39"/>
      <c r="BB659" s="39"/>
      <c r="BC659" s="39"/>
    </row>
    <row r="660" spans="1:55" ht="12.75" customHeight="1">
      <c r="A660" s="7">
        <v>629</v>
      </c>
      <c r="B660" s="5" t="s">
        <v>2910</v>
      </c>
      <c r="C660" s="4" t="s">
        <v>2914</v>
      </c>
      <c r="D660" s="20">
        <v>57.6</v>
      </c>
      <c r="E660" s="20">
        <v>109.49</v>
      </c>
      <c r="F660" s="4" t="s">
        <v>121</v>
      </c>
      <c r="G660" s="4" t="s">
        <v>2915</v>
      </c>
      <c r="H660" s="4" t="s">
        <v>35</v>
      </c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  <c r="AQ660" s="39"/>
      <c r="AR660" s="39"/>
      <c r="AS660" s="39"/>
      <c r="AT660" s="39"/>
      <c r="AU660" s="39"/>
      <c r="AV660" s="39"/>
      <c r="AW660" s="39"/>
      <c r="AX660" s="39"/>
      <c r="AY660" s="39"/>
      <c r="AZ660" s="39"/>
      <c r="BA660" s="39"/>
      <c r="BB660" s="39"/>
      <c r="BC660" s="39"/>
    </row>
    <row r="661" spans="1:55" ht="12.75" customHeight="1">
      <c r="A661" s="7">
        <v>630</v>
      </c>
      <c r="B661" s="2" t="s">
        <v>2910</v>
      </c>
      <c r="C661" s="22" t="s">
        <v>2908</v>
      </c>
      <c r="D661" s="20"/>
      <c r="E661" s="20">
        <v>500</v>
      </c>
      <c r="F661" s="21" t="s">
        <v>47</v>
      </c>
      <c r="G661" s="4" t="s">
        <v>2911</v>
      </c>
      <c r="H661" s="4" t="s">
        <v>35</v>
      </c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9"/>
      <c r="AK661" s="39"/>
      <c r="AL661" s="39"/>
      <c r="AM661" s="39"/>
      <c r="AN661" s="39"/>
      <c r="AO661" s="39"/>
      <c r="AP661" s="39"/>
      <c r="AQ661" s="39"/>
      <c r="AR661" s="39"/>
      <c r="AS661" s="39"/>
      <c r="AT661" s="39"/>
      <c r="AU661" s="39"/>
      <c r="AV661" s="39"/>
      <c r="AW661" s="39"/>
      <c r="AX661" s="39"/>
      <c r="AY661" s="39"/>
      <c r="AZ661" s="39"/>
      <c r="BA661" s="39"/>
      <c r="BB661" s="39"/>
      <c r="BC661" s="39"/>
    </row>
    <row r="662" spans="1:55" ht="12.75" customHeight="1">
      <c r="A662" s="7">
        <v>631</v>
      </c>
      <c r="B662" s="2" t="s">
        <v>2910</v>
      </c>
      <c r="C662" s="4" t="s">
        <v>2912</v>
      </c>
      <c r="D662" s="20">
        <v>135.54</v>
      </c>
      <c r="E662" s="20"/>
      <c r="F662" s="21" t="s">
        <v>31</v>
      </c>
      <c r="G662" s="4" t="s">
        <v>2913</v>
      </c>
      <c r="H662" s="4" t="s">
        <v>35</v>
      </c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  <c r="AS662" s="39"/>
      <c r="AT662" s="39"/>
      <c r="AU662" s="39"/>
      <c r="AV662" s="39"/>
      <c r="AW662" s="39"/>
      <c r="AX662" s="39"/>
      <c r="AY662" s="39"/>
      <c r="AZ662" s="39"/>
      <c r="BA662" s="39"/>
      <c r="BB662" s="39"/>
      <c r="BC662" s="39"/>
    </row>
    <row r="663" spans="1:55" ht="12.75" customHeight="1">
      <c r="A663" s="7">
        <v>632</v>
      </c>
      <c r="B663" s="5" t="s">
        <v>2910</v>
      </c>
      <c r="C663" s="4" t="s">
        <v>2914</v>
      </c>
      <c r="D663" s="20">
        <v>57.6</v>
      </c>
      <c r="E663" s="20">
        <v>109.49</v>
      </c>
      <c r="F663" s="4" t="s">
        <v>121</v>
      </c>
      <c r="G663" s="4" t="s">
        <v>2915</v>
      </c>
      <c r="H663" s="4" t="s">
        <v>35</v>
      </c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  <c r="AS663" s="39"/>
      <c r="AT663" s="39"/>
      <c r="AU663" s="39"/>
      <c r="AV663" s="39"/>
      <c r="AW663" s="39"/>
      <c r="AX663" s="39"/>
      <c r="AY663" s="39"/>
      <c r="AZ663" s="39"/>
      <c r="BA663" s="39"/>
      <c r="BB663" s="39"/>
      <c r="BC663" s="39"/>
    </row>
    <row r="664" spans="1:55" ht="12.75" customHeight="1">
      <c r="A664" s="7">
        <v>633</v>
      </c>
      <c r="B664" s="5" t="s">
        <v>2916</v>
      </c>
      <c r="C664" s="4" t="s">
        <v>2917</v>
      </c>
      <c r="D664" s="20"/>
      <c r="E664" s="20">
        <v>500</v>
      </c>
      <c r="F664" s="4" t="s">
        <v>33</v>
      </c>
      <c r="G664" s="4" t="s">
        <v>2918</v>
      </c>
      <c r="H664" s="4" t="s">
        <v>1519</v>
      </c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  <c r="AS664" s="39"/>
      <c r="AT664" s="39"/>
      <c r="AU664" s="39"/>
      <c r="AV664" s="39"/>
      <c r="AW664" s="39"/>
      <c r="AX664" s="39"/>
      <c r="AY664" s="39"/>
      <c r="AZ664" s="39"/>
      <c r="BA664" s="39"/>
      <c r="BB664" s="39"/>
      <c r="BC664" s="39"/>
    </row>
    <row r="665" spans="1:55" ht="26.25" customHeight="1">
      <c r="A665" s="29" t="s">
        <v>112</v>
      </c>
      <c r="B665" s="29" t="s">
        <v>113</v>
      </c>
      <c r="C665" s="30" t="s">
        <v>17</v>
      </c>
      <c r="D665" s="30" t="s">
        <v>56</v>
      </c>
      <c r="E665" s="28" t="s">
        <v>106</v>
      </c>
      <c r="F665" s="28" t="s">
        <v>114</v>
      </c>
      <c r="G665" s="29" t="s">
        <v>107</v>
      </c>
      <c r="H665" s="454" t="s">
        <v>108</v>
      </c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  <c r="AS665" s="39"/>
      <c r="AT665" s="39"/>
      <c r="AU665" s="39"/>
      <c r="AV665" s="39"/>
      <c r="AW665" s="39"/>
      <c r="AX665" s="39"/>
      <c r="AY665" s="39"/>
      <c r="AZ665" s="39"/>
      <c r="BA665" s="39"/>
      <c r="BB665" s="39"/>
      <c r="BC665" s="39"/>
    </row>
    <row r="666" spans="1:55" ht="12.75" customHeight="1">
      <c r="A666" s="7">
        <v>634</v>
      </c>
      <c r="B666" s="2" t="s">
        <v>2919</v>
      </c>
      <c r="C666" s="22" t="s">
        <v>2920</v>
      </c>
      <c r="D666" s="20">
        <v>1394.65</v>
      </c>
      <c r="E666" s="20">
        <v>243.47</v>
      </c>
      <c r="F666" s="6" t="s">
        <v>77</v>
      </c>
      <c r="G666" s="4" t="s">
        <v>2921</v>
      </c>
      <c r="H666" s="4" t="s">
        <v>35</v>
      </c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  <c r="AS666" s="39"/>
      <c r="AT666" s="39"/>
      <c r="AU666" s="39"/>
      <c r="AV666" s="39"/>
      <c r="AW666" s="39"/>
      <c r="AX666" s="39"/>
      <c r="AY666" s="39"/>
      <c r="AZ666" s="39"/>
      <c r="BA666" s="39"/>
      <c r="BB666" s="39"/>
      <c r="BC666" s="39"/>
    </row>
    <row r="667" spans="1:55" ht="12.75" customHeight="1">
      <c r="A667" s="7">
        <v>635</v>
      </c>
      <c r="B667" s="5" t="s">
        <v>2922</v>
      </c>
      <c r="C667" s="4" t="s">
        <v>2923</v>
      </c>
      <c r="D667" s="20">
        <v>100</v>
      </c>
      <c r="E667" s="20"/>
      <c r="F667" s="4" t="s">
        <v>115</v>
      </c>
      <c r="G667" s="4" t="s">
        <v>2924</v>
      </c>
      <c r="H667" s="4" t="s">
        <v>116</v>
      </c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  <c r="AS667" s="39"/>
      <c r="AT667" s="39"/>
      <c r="AU667" s="39"/>
      <c r="AV667" s="39"/>
      <c r="AW667" s="39"/>
      <c r="AX667" s="39"/>
      <c r="AY667" s="39"/>
      <c r="AZ667" s="39"/>
      <c r="BA667" s="39"/>
      <c r="BB667" s="39"/>
      <c r="BC667" s="39"/>
    </row>
    <row r="668" spans="1:55" ht="12.75" customHeight="1">
      <c r="A668" s="7">
        <v>636</v>
      </c>
      <c r="B668" s="5" t="s">
        <v>2925</v>
      </c>
      <c r="C668" s="4" t="s">
        <v>2926</v>
      </c>
      <c r="D668" s="20">
        <v>761.32</v>
      </c>
      <c r="E668" s="20"/>
      <c r="F668" s="4" t="s">
        <v>31</v>
      </c>
      <c r="G668" s="4" t="s">
        <v>2927</v>
      </c>
      <c r="H668" s="4" t="s">
        <v>35</v>
      </c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  <c r="AS668" s="39"/>
      <c r="AT668" s="39"/>
      <c r="AU668" s="39"/>
      <c r="AV668" s="39"/>
      <c r="AW668" s="39"/>
      <c r="AX668" s="39"/>
      <c r="AY668" s="39"/>
      <c r="AZ668" s="39"/>
      <c r="BA668" s="39"/>
      <c r="BB668" s="39"/>
      <c r="BC668" s="39"/>
    </row>
    <row r="669" spans="1:55" ht="12.75" customHeight="1">
      <c r="A669" s="7">
        <v>637</v>
      </c>
      <c r="B669" s="2" t="s">
        <v>2928</v>
      </c>
      <c r="C669" s="3" t="s">
        <v>2929</v>
      </c>
      <c r="D669" s="22">
        <v>327.17</v>
      </c>
      <c r="E669" s="22"/>
      <c r="F669" s="6" t="s">
        <v>31</v>
      </c>
      <c r="G669" s="4" t="s">
        <v>2930</v>
      </c>
      <c r="H669" s="4" t="s">
        <v>35</v>
      </c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  <c r="AS669" s="39"/>
      <c r="AT669" s="39"/>
      <c r="AU669" s="39"/>
      <c r="AV669" s="39"/>
      <c r="AW669" s="39"/>
      <c r="AX669" s="39"/>
      <c r="AY669" s="39"/>
      <c r="AZ669" s="39"/>
      <c r="BA669" s="39"/>
      <c r="BB669" s="39"/>
      <c r="BC669" s="39"/>
    </row>
    <row r="670" spans="1:55" ht="12.75" customHeight="1">
      <c r="A670" s="7">
        <v>638</v>
      </c>
      <c r="B670" s="5" t="s">
        <v>2931</v>
      </c>
      <c r="C670" s="4" t="s">
        <v>2932</v>
      </c>
      <c r="D670" s="20"/>
      <c r="E670" s="20">
        <v>405.41</v>
      </c>
      <c r="F670" s="4" t="s">
        <v>315</v>
      </c>
      <c r="G670" s="4" t="s">
        <v>2933</v>
      </c>
      <c r="H670" s="4" t="s">
        <v>116</v>
      </c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  <c r="AS670" s="39"/>
      <c r="AT670" s="39"/>
      <c r="AU670" s="39"/>
      <c r="AV670" s="39"/>
      <c r="AW670" s="39"/>
      <c r="AX670" s="39"/>
      <c r="AY670" s="39"/>
      <c r="AZ670" s="39"/>
      <c r="BA670" s="39"/>
      <c r="BB670" s="39"/>
      <c r="BC670" s="39"/>
    </row>
    <row r="671" spans="1:55" ht="12.75" customHeight="1">
      <c r="A671" s="7">
        <v>639</v>
      </c>
      <c r="B671" s="5" t="s">
        <v>2934</v>
      </c>
      <c r="C671" s="4" t="s">
        <v>2935</v>
      </c>
      <c r="D671" s="20">
        <v>500</v>
      </c>
      <c r="E671" s="20"/>
      <c r="F671" s="4" t="s">
        <v>31</v>
      </c>
      <c r="G671" s="4" t="s">
        <v>2936</v>
      </c>
      <c r="H671" s="4" t="s">
        <v>35</v>
      </c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  <c r="AS671" s="39"/>
      <c r="AT671" s="39"/>
      <c r="AU671" s="39"/>
      <c r="AV671" s="39"/>
      <c r="AW671" s="39"/>
      <c r="AX671" s="39"/>
      <c r="AY671" s="39"/>
      <c r="AZ671" s="39"/>
      <c r="BA671" s="39"/>
      <c r="BB671" s="39"/>
      <c r="BC671" s="39"/>
    </row>
    <row r="672" spans="1:55" ht="12.75" customHeight="1">
      <c r="A672" s="7">
        <v>640</v>
      </c>
      <c r="B672" s="5" t="s">
        <v>2934</v>
      </c>
      <c r="C672" s="4" t="s">
        <v>2937</v>
      </c>
      <c r="D672" s="20">
        <v>671.8</v>
      </c>
      <c r="E672" s="20"/>
      <c r="F672" s="4" t="s">
        <v>31</v>
      </c>
      <c r="G672" s="4" t="s">
        <v>2938</v>
      </c>
      <c r="H672" s="4" t="s">
        <v>35</v>
      </c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  <c r="AS672" s="39"/>
      <c r="AT672" s="39"/>
      <c r="AU672" s="39"/>
      <c r="AV672" s="39"/>
      <c r="AW672" s="39"/>
      <c r="AX672" s="39"/>
      <c r="AY672" s="39"/>
      <c r="AZ672" s="39"/>
      <c r="BA672" s="39"/>
      <c r="BB672" s="39"/>
      <c r="BC672" s="39"/>
    </row>
    <row r="673" spans="1:55" ht="12.75" customHeight="1">
      <c r="A673" s="7">
        <v>641</v>
      </c>
      <c r="B673" s="5" t="s">
        <v>2934</v>
      </c>
      <c r="C673" s="4" t="s">
        <v>2939</v>
      </c>
      <c r="D673" s="20">
        <v>9327.6</v>
      </c>
      <c r="E673" s="20"/>
      <c r="F673" s="4" t="s">
        <v>31</v>
      </c>
      <c r="G673" s="4" t="s">
        <v>2940</v>
      </c>
      <c r="H673" s="4" t="s">
        <v>35</v>
      </c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  <c r="AS673" s="39"/>
      <c r="AT673" s="39"/>
      <c r="AU673" s="39"/>
      <c r="AV673" s="39"/>
      <c r="AW673" s="39"/>
      <c r="AX673" s="39"/>
      <c r="AY673" s="39"/>
      <c r="AZ673" s="39"/>
      <c r="BA673" s="39"/>
      <c r="BB673" s="39"/>
      <c r="BC673" s="39"/>
    </row>
    <row r="674" spans="1:55" ht="12.75" customHeight="1">
      <c r="A674" s="7">
        <v>642</v>
      </c>
      <c r="B674" s="2" t="s">
        <v>206</v>
      </c>
      <c r="C674" s="22" t="s">
        <v>2941</v>
      </c>
      <c r="D674" s="25">
        <v>974765.69</v>
      </c>
      <c r="E674" s="25"/>
      <c r="F674" s="6" t="s">
        <v>371</v>
      </c>
      <c r="G674" s="4" t="s">
        <v>2942</v>
      </c>
      <c r="H674" s="4" t="s">
        <v>35</v>
      </c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  <c r="AS674" s="39"/>
      <c r="AT674" s="39"/>
      <c r="AU674" s="39"/>
      <c r="AV674" s="39"/>
      <c r="AW674" s="39"/>
      <c r="AX674" s="39"/>
      <c r="AY674" s="39"/>
      <c r="AZ674" s="39"/>
      <c r="BA674" s="39"/>
      <c r="BB674" s="39"/>
      <c r="BC674" s="39"/>
    </row>
    <row r="675" spans="1:55" ht="12.75" customHeight="1">
      <c r="A675" s="7">
        <v>643</v>
      </c>
      <c r="B675" s="5" t="s">
        <v>206</v>
      </c>
      <c r="C675" s="3" t="s">
        <v>2943</v>
      </c>
      <c r="D675" s="22">
        <v>427310.3</v>
      </c>
      <c r="E675" s="22"/>
      <c r="F675" s="6" t="s">
        <v>371</v>
      </c>
      <c r="G675" s="4" t="s">
        <v>2944</v>
      </c>
      <c r="H675" s="4" t="s">
        <v>35</v>
      </c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  <c r="AS675" s="39"/>
      <c r="AT675" s="39"/>
      <c r="AU675" s="39"/>
      <c r="AV675" s="39"/>
      <c r="AW675" s="39"/>
      <c r="AX675" s="39"/>
      <c r="AY675" s="39"/>
      <c r="AZ675" s="39"/>
      <c r="BA675" s="39"/>
      <c r="BB675" s="39"/>
      <c r="BC675" s="39"/>
    </row>
    <row r="676" spans="1:55" ht="12.75" customHeight="1">
      <c r="A676" s="7">
        <v>644</v>
      </c>
      <c r="B676" s="5" t="s">
        <v>206</v>
      </c>
      <c r="C676" s="4" t="s">
        <v>2941</v>
      </c>
      <c r="D676" s="20">
        <v>974765.69</v>
      </c>
      <c r="E676" s="20"/>
      <c r="F676" s="4" t="s">
        <v>31</v>
      </c>
      <c r="G676" s="4" t="s">
        <v>2942</v>
      </c>
      <c r="H676" s="4" t="s">
        <v>35</v>
      </c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  <c r="AS676" s="39"/>
      <c r="AT676" s="39"/>
      <c r="AU676" s="39"/>
      <c r="AV676" s="39"/>
      <c r="AW676" s="39"/>
      <c r="AX676" s="39"/>
      <c r="AY676" s="39"/>
      <c r="AZ676" s="39"/>
      <c r="BA676" s="39"/>
      <c r="BB676" s="39"/>
      <c r="BC676" s="39"/>
    </row>
    <row r="677" spans="1:55" ht="12.75" customHeight="1">
      <c r="A677" s="7">
        <v>645</v>
      </c>
      <c r="B677" s="5" t="s">
        <v>206</v>
      </c>
      <c r="C677" s="4" t="s">
        <v>2943</v>
      </c>
      <c r="D677" s="20">
        <v>427310.3</v>
      </c>
      <c r="E677" s="20"/>
      <c r="F677" s="4" t="s">
        <v>31</v>
      </c>
      <c r="G677" s="4" t="s">
        <v>2944</v>
      </c>
      <c r="H677" s="4" t="s">
        <v>35</v>
      </c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  <c r="AS677" s="39"/>
      <c r="AT677" s="39"/>
      <c r="AU677" s="39"/>
      <c r="AV677" s="39"/>
      <c r="AW677" s="39"/>
      <c r="AX677" s="39"/>
      <c r="AY677" s="39"/>
      <c r="AZ677" s="39"/>
      <c r="BA677" s="39"/>
      <c r="BB677" s="39"/>
      <c r="BC677" s="39"/>
    </row>
    <row r="678" spans="1:55" ht="12.75" customHeight="1">
      <c r="A678" s="7">
        <v>646</v>
      </c>
      <c r="B678" s="5" t="s">
        <v>2945</v>
      </c>
      <c r="C678" s="4" t="s">
        <v>2946</v>
      </c>
      <c r="D678" s="20">
        <v>500</v>
      </c>
      <c r="E678" s="20"/>
      <c r="F678" s="4" t="s">
        <v>115</v>
      </c>
      <c r="G678" s="4" t="s">
        <v>2947</v>
      </c>
      <c r="H678" s="4" t="s">
        <v>116</v>
      </c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  <c r="AS678" s="39"/>
      <c r="AT678" s="39"/>
      <c r="AU678" s="39"/>
      <c r="AV678" s="39"/>
      <c r="AW678" s="39"/>
      <c r="AX678" s="39"/>
      <c r="AY678" s="39"/>
      <c r="AZ678" s="39"/>
      <c r="BA678" s="39"/>
      <c r="BB678" s="39"/>
      <c r="BC678" s="39"/>
    </row>
    <row r="679" spans="1:55" ht="12.75" customHeight="1">
      <c r="A679" s="7">
        <v>647</v>
      </c>
      <c r="B679" s="5" t="s">
        <v>2945</v>
      </c>
      <c r="C679" s="4" t="s">
        <v>2948</v>
      </c>
      <c r="D679" s="20">
        <v>1000</v>
      </c>
      <c r="E679" s="20"/>
      <c r="F679" s="4" t="s">
        <v>115</v>
      </c>
      <c r="G679" s="4" t="s">
        <v>2949</v>
      </c>
      <c r="H679" s="4" t="s">
        <v>116</v>
      </c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  <c r="AS679" s="39"/>
      <c r="AT679" s="39"/>
      <c r="AU679" s="39"/>
      <c r="AV679" s="39"/>
      <c r="AW679" s="39"/>
      <c r="AX679" s="39"/>
      <c r="AY679" s="39"/>
      <c r="AZ679" s="39"/>
      <c r="BA679" s="39"/>
      <c r="BB679" s="39"/>
      <c r="BC679" s="39"/>
    </row>
    <row r="680" spans="1:55" ht="12.75" customHeight="1">
      <c r="A680" s="7">
        <v>648</v>
      </c>
      <c r="B680" s="5" t="s">
        <v>2945</v>
      </c>
      <c r="C680" s="4" t="s">
        <v>2950</v>
      </c>
      <c r="D680" s="20">
        <v>2000</v>
      </c>
      <c r="E680" s="20"/>
      <c r="F680" s="4" t="s">
        <v>115</v>
      </c>
      <c r="G680" s="4" t="s">
        <v>2951</v>
      </c>
      <c r="H680" s="4" t="s">
        <v>116</v>
      </c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  <c r="AS680" s="39"/>
      <c r="AT680" s="39"/>
      <c r="AU680" s="39"/>
      <c r="AV680" s="39"/>
      <c r="AW680" s="39"/>
      <c r="AX680" s="39"/>
      <c r="AY680" s="39"/>
      <c r="AZ680" s="39"/>
      <c r="BA680" s="39"/>
      <c r="BB680" s="39"/>
      <c r="BC680" s="39"/>
    </row>
    <row r="681" spans="1:55" ht="12.75" customHeight="1">
      <c r="A681" s="7">
        <v>649</v>
      </c>
      <c r="B681" s="5" t="s">
        <v>2952</v>
      </c>
      <c r="C681" s="4" t="s">
        <v>2953</v>
      </c>
      <c r="D681" s="20">
        <v>1000</v>
      </c>
      <c r="E681" s="20"/>
      <c r="F681" s="4" t="s">
        <v>115</v>
      </c>
      <c r="G681" s="4" t="s">
        <v>2954</v>
      </c>
      <c r="H681" s="4" t="s">
        <v>116</v>
      </c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  <c r="AS681" s="39"/>
      <c r="AT681" s="39"/>
      <c r="AU681" s="39"/>
      <c r="AV681" s="39"/>
      <c r="AW681" s="39"/>
      <c r="AX681" s="39"/>
      <c r="AY681" s="39"/>
      <c r="AZ681" s="39"/>
      <c r="BA681" s="39"/>
      <c r="BB681" s="39"/>
      <c r="BC681" s="39"/>
    </row>
    <row r="682" spans="1:55" ht="12.75" customHeight="1">
      <c r="A682" s="7">
        <v>650</v>
      </c>
      <c r="B682" s="5" t="s">
        <v>2955</v>
      </c>
      <c r="C682" s="4" t="s">
        <v>2956</v>
      </c>
      <c r="D682" s="20">
        <v>500</v>
      </c>
      <c r="E682" s="20"/>
      <c r="F682" s="4" t="s">
        <v>115</v>
      </c>
      <c r="G682" s="4" t="s">
        <v>2957</v>
      </c>
      <c r="H682" s="4" t="s">
        <v>1519</v>
      </c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  <c r="AS682" s="39"/>
      <c r="AT682" s="39"/>
      <c r="AU682" s="39"/>
      <c r="AV682" s="39"/>
      <c r="AW682" s="39"/>
      <c r="AX682" s="39"/>
      <c r="AY682" s="39"/>
      <c r="AZ682" s="39"/>
      <c r="BA682" s="39"/>
      <c r="BB682" s="39"/>
      <c r="BC682" s="39"/>
    </row>
    <row r="683" spans="1:55" ht="12.75" customHeight="1">
      <c r="A683" s="7">
        <v>651</v>
      </c>
      <c r="B683" s="5" t="s">
        <v>2958</v>
      </c>
      <c r="C683" s="4" t="s">
        <v>2959</v>
      </c>
      <c r="D683" s="20">
        <v>1000</v>
      </c>
      <c r="E683" s="20"/>
      <c r="F683" s="4" t="s">
        <v>371</v>
      </c>
      <c r="G683" s="4" t="s">
        <v>2960</v>
      </c>
      <c r="H683" s="4" t="s">
        <v>1519</v>
      </c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  <c r="AS683" s="39"/>
      <c r="AT683" s="39"/>
      <c r="AU683" s="39"/>
      <c r="AV683" s="39"/>
      <c r="AW683" s="39"/>
      <c r="AX683" s="39"/>
      <c r="AY683" s="39"/>
      <c r="AZ683" s="39"/>
      <c r="BA683" s="39"/>
      <c r="BB683" s="39"/>
      <c r="BC683" s="39"/>
    </row>
    <row r="684" spans="1:55" ht="12.75" customHeight="1">
      <c r="A684" s="7">
        <v>652</v>
      </c>
      <c r="B684" s="5" t="s">
        <v>2961</v>
      </c>
      <c r="C684" s="4" t="s">
        <v>1690</v>
      </c>
      <c r="D684" s="20">
        <v>2000</v>
      </c>
      <c r="E684" s="20"/>
      <c r="F684" s="4" t="s">
        <v>115</v>
      </c>
      <c r="G684" s="4" t="s">
        <v>2962</v>
      </c>
      <c r="H684" s="4" t="s">
        <v>1519</v>
      </c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  <c r="AS684" s="39"/>
      <c r="AT684" s="39"/>
      <c r="AU684" s="39"/>
      <c r="AV684" s="39"/>
      <c r="AW684" s="39"/>
      <c r="AX684" s="39"/>
      <c r="AY684" s="39"/>
      <c r="AZ684" s="39"/>
      <c r="BA684" s="39"/>
      <c r="BB684" s="39"/>
      <c r="BC684" s="39"/>
    </row>
    <row r="685" spans="1:55" ht="12.75" customHeight="1">
      <c r="A685" s="7">
        <v>653</v>
      </c>
      <c r="B685" s="5" t="s">
        <v>2963</v>
      </c>
      <c r="C685" s="4" t="s">
        <v>2964</v>
      </c>
      <c r="D685" s="20">
        <v>1000</v>
      </c>
      <c r="E685" s="20"/>
      <c r="F685" s="4" t="s">
        <v>31</v>
      </c>
      <c r="G685" s="4" t="s">
        <v>2965</v>
      </c>
      <c r="H685" s="4" t="s">
        <v>35</v>
      </c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  <c r="AS685" s="39"/>
      <c r="AT685" s="39"/>
      <c r="AU685" s="39"/>
      <c r="AV685" s="39"/>
      <c r="AW685" s="39"/>
      <c r="AX685" s="39"/>
      <c r="AY685" s="39"/>
      <c r="AZ685" s="39"/>
      <c r="BA685" s="39"/>
      <c r="BB685" s="39"/>
      <c r="BC685" s="39"/>
    </row>
    <row r="686" spans="1:55" ht="12.75" customHeight="1">
      <c r="A686" s="7">
        <v>654</v>
      </c>
      <c r="B686" s="5" t="s">
        <v>2966</v>
      </c>
      <c r="C686" s="4" t="s">
        <v>1001</v>
      </c>
      <c r="D686" s="20">
        <v>4436.03</v>
      </c>
      <c r="E686" s="20"/>
      <c r="F686" s="4" t="s">
        <v>31</v>
      </c>
      <c r="G686" s="4" t="s">
        <v>1002</v>
      </c>
      <c r="H686" s="4" t="s">
        <v>35</v>
      </c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9"/>
      <c r="AK686" s="39"/>
      <c r="AL686" s="39"/>
      <c r="AM686" s="39"/>
      <c r="AN686" s="39"/>
      <c r="AO686" s="39"/>
      <c r="AP686" s="39"/>
      <c r="AQ686" s="39"/>
      <c r="AR686" s="39"/>
      <c r="AS686" s="39"/>
      <c r="AT686" s="39"/>
      <c r="AU686" s="39"/>
      <c r="AV686" s="39"/>
      <c r="AW686" s="39"/>
      <c r="AX686" s="39"/>
      <c r="AY686" s="39"/>
      <c r="AZ686" s="39"/>
      <c r="BA686" s="39"/>
      <c r="BB686" s="39"/>
      <c r="BC686" s="39"/>
    </row>
    <row r="687" spans="1:55" ht="12.75" customHeight="1">
      <c r="A687" s="7">
        <v>655</v>
      </c>
      <c r="B687" s="5" t="s">
        <v>2966</v>
      </c>
      <c r="C687" s="4" t="s">
        <v>1001</v>
      </c>
      <c r="D687" s="20">
        <v>4436.03</v>
      </c>
      <c r="E687" s="20"/>
      <c r="F687" s="4" t="s">
        <v>31</v>
      </c>
      <c r="G687" s="4" t="s">
        <v>1002</v>
      </c>
      <c r="H687" s="4" t="s">
        <v>35</v>
      </c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39"/>
      <c r="AK687" s="39"/>
      <c r="AL687" s="39"/>
      <c r="AM687" s="39"/>
      <c r="AN687" s="39"/>
      <c r="AO687" s="39"/>
      <c r="AP687" s="39"/>
      <c r="AQ687" s="39"/>
      <c r="AR687" s="39"/>
      <c r="AS687" s="39"/>
      <c r="AT687" s="39"/>
      <c r="AU687" s="39"/>
      <c r="AV687" s="39"/>
      <c r="AW687" s="39"/>
      <c r="AX687" s="39"/>
      <c r="AY687" s="39"/>
      <c r="AZ687" s="39"/>
      <c r="BA687" s="39"/>
      <c r="BB687" s="39"/>
      <c r="BC687" s="39"/>
    </row>
    <row r="688" spans="1:55" ht="12.75" customHeight="1">
      <c r="A688" s="7">
        <v>656</v>
      </c>
      <c r="B688" s="5" t="s">
        <v>2967</v>
      </c>
      <c r="C688" s="4" t="s">
        <v>2968</v>
      </c>
      <c r="D688" s="20">
        <v>1000</v>
      </c>
      <c r="E688" s="20"/>
      <c r="F688" s="4" t="s">
        <v>371</v>
      </c>
      <c r="G688" s="4" t="s">
        <v>2969</v>
      </c>
      <c r="H688" s="4" t="s">
        <v>116</v>
      </c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9"/>
      <c r="AK688" s="39"/>
      <c r="AL688" s="39"/>
      <c r="AM688" s="39"/>
      <c r="AN688" s="39"/>
      <c r="AO688" s="39"/>
      <c r="AP688" s="39"/>
      <c r="AQ688" s="39"/>
      <c r="AR688" s="39"/>
      <c r="AS688" s="39"/>
      <c r="AT688" s="39"/>
      <c r="AU688" s="39"/>
      <c r="AV688" s="39"/>
      <c r="AW688" s="39"/>
      <c r="AX688" s="39"/>
      <c r="AY688" s="39"/>
      <c r="AZ688" s="39"/>
      <c r="BA688" s="39"/>
      <c r="BB688" s="39"/>
      <c r="BC688" s="39"/>
    </row>
    <row r="689" spans="1:55" ht="12.75" customHeight="1">
      <c r="A689" s="7">
        <v>657</v>
      </c>
      <c r="B689" s="5" t="s">
        <v>2970</v>
      </c>
      <c r="C689" s="4" t="s">
        <v>2971</v>
      </c>
      <c r="D689" s="20">
        <v>1000</v>
      </c>
      <c r="E689" s="20"/>
      <c r="F689" s="4" t="s">
        <v>115</v>
      </c>
      <c r="G689" s="4" t="s">
        <v>2972</v>
      </c>
      <c r="H689" s="4" t="s">
        <v>116</v>
      </c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9"/>
      <c r="AK689" s="39"/>
      <c r="AL689" s="39"/>
      <c r="AM689" s="39"/>
      <c r="AN689" s="39"/>
      <c r="AO689" s="39"/>
      <c r="AP689" s="39"/>
      <c r="AQ689" s="39"/>
      <c r="AR689" s="39"/>
      <c r="AS689" s="39"/>
      <c r="AT689" s="39"/>
      <c r="AU689" s="39"/>
      <c r="AV689" s="39"/>
      <c r="AW689" s="39"/>
      <c r="AX689" s="39"/>
      <c r="AY689" s="39"/>
      <c r="AZ689" s="39"/>
      <c r="BA689" s="39"/>
      <c r="BB689" s="39"/>
      <c r="BC689" s="39"/>
    </row>
    <row r="690" spans="1:55" ht="12.75" customHeight="1">
      <c r="A690" s="7">
        <v>658</v>
      </c>
      <c r="B690" s="5" t="s">
        <v>2973</v>
      </c>
      <c r="C690" s="4" t="s">
        <v>2974</v>
      </c>
      <c r="D690" s="20">
        <v>2300</v>
      </c>
      <c r="E690" s="20">
        <v>2300</v>
      </c>
      <c r="F690" s="4" t="s">
        <v>31</v>
      </c>
      <c r="G690" s="4" t="s">
        <v>2975</v>
      </c>
      <c r="H690" s="4" t="s">
        <v>35</v>
      </c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9"/>
      <c r="AK690" s="39"/>
      <c r="AL690" s="39"/>
      <c r="AM690" s="39"/>
      <c r="AN690" s="39"/>
      <c r="AO690" s="39"/>
      <c r="AP690" s="39"/>
      <c r="AQ690" s="39"/>
      <c r="AR690" s="39"/>
      <c r="AS690" s="39"/>
      <c r="AT690" s="39"/>
      <c r="AU690" s="39"/>
      <c r="AV690" s="39"/>
      <c r="AW690" s="39"/>
      <c r="AX690" s="39"/>
      <c r="AY690" s="39"/>
      <c r="AZ690" s="39"/>
      <c r="BA690" s="39"/>
      <c r="BB690" s="39"/>
      <c r="BC690" s="39"/>
    </row>
    <row r="691" spans="1:55" ht="12.75" customHeight="1">
      <c r="A691" s="7">
        <v>659</v>
      </c>
      <c r="B691" s="5" t="s">
        <v>2976</v>
      </c>
      <c r="C691" s="4" t="s">
        <v>2977</v>
      </c>
      <c r="D691" s="20">
        <v>500</v>
      </c>
      <c r="E691" s="20"/>
      <c r="F691" s="4" t="s">
        <v>31</v>
      </c>
      <c r="G691" s="4" t="s">
        <v>2978</v>
      </c>
      <c r="H691" s="4" t="s">
        <v>35</v>
      </c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9"/>
      <c r="AK691" s="39"/>
      <c r="AL691" s="39"/>
      <c r="AM691" s="39"/>
      <c r="AN691" s="39"/>
      <c r="AO691" s="39"/>
      <c r="AP691" s="39"/>
      <c r="AQ691" s="39"/>
      <c r="AR691" s="39"/>
      <c r="AS691" s="39"/>
      <c r="AT691" s="39"/>
      <c r="AU691" s="39"/>
      <c r="AV691" s="39"/>
      <c r="AW691" s="39"/>
      <c r="AX691" s="39"/>
      <c r="AY691" s="39"/>
      <c r="AZ691" s="39"/>
      <c r="BA691" s="39"/>
      <c r="BB691" s="39"/>
      <c r="BC691" s="39"/>
    </row>
    <row r="692" spans="1:55" ht="12.75" customHeight="1">
      <c r="A692" s="7">
        <v>660</v>
      </c>
      <c r="B692" s="5" t="s">
        <v>1004</v>
      </c>
      <c r="C692" s="4" t="s">
        <v>1005</v>
      </c>
      <c r="D692" s="20">
        <v>46803.77</v>
      </c>
      <c r="E692" s="20">
        <v>1300</v>
      </c>
      <c r="F692" s="4" t="s">
        <v>118</v>
      </c>
      <c r="G692" s="4" t="s">
        <v>1006</v>
      </c>
      <c r="H692" s="4" t="s">
        <v>116</v>
      </c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39"/>
      <c r="AK692" s="39"/>
      <c r="AL692" s="39"/>
      <c r="AM692" s="39"/>
      <c r="AN692" s="39"/>
      <c r="AO692" s="39"/>
      <c r="AP692" s="39"/>
      <c r="AQ692" s="39"/>
      <c r="AR692" s="39"/>
      <c r="AS692" s="39"/>
      <c r="AT692" s="39"/>
      <c r="AU692" s="39"/>
      <c r="AV692" s="39"/>
      <c r="AW692" s="39"/>
      <c r="AX692" s="39"/>
      <c r="AY692" s="39"/>
      <c r="AZ692" s="39"/>
      <c r="BA692" s="39"/>
      <c r="BB692" s="39"/>
      <c r="BC692" s="39"/>
    </row>
    <row r="693" spans="1:55" ht="12.75" customHeight="1">
      <c r="A693" s="7">
        <v>661</v>
      </c>
      <c r="B693" s="2" t="s">
        <v>2979</v>
      </c>
      <c r="C693" s="6" t="s">
        <v>2980</v>
      </c>
      <c r="D693" s="20">
        <v>495.87</v>
      </c>
      <c r="E693" s="20"/>
      <c r="F693" s="21" t="s">
        <v>31</v>
      </c>
      <c r="G693" s="4" t="s">
        <v>2981</v>
      </c>
      <c r="H693" s="4" t="s">
        <v>35</v>
      </c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9"/>
      <c r="AK693" s="39"/>
      <c r="AL693" s="39"/>
      <c r="AM693" s="39"/>
      <c r="AN693" s="39"/>
      <c r="AO693" s="39"/>
      <c r="AP693" s="39"/>
      <c r="AQ693" s="39"/>
      <c r="AR693" s="39"/>
      <c r="AS693" s="39"/>
      <c r="AT693" s="39"/>
      <c r="AU693" s="39"/>
      <c r="AV693" s="39"/>
      <c r="AW693" s="39"/>
      <c r="AX693" s="39"/>
      <c r="AY693" s="39"/>
      <c r="AZ693" s="39"/>
      <c r="BA693" s="39"/>
      <c r="BB693" s="39"/>
      <c r="BC693" s="39"/>
    </row>
    <row r="694" spans="1:55" ht="12.75" customHeight="1">
      <c r="A694" s="7">
        <v>662</v>
      </c>
      <c r="B694" s="2" t="s">
        <v>2979</v>
      </c>
      <c r="C694" s="6" t="s">
        <v>2980</v>
      </c>
      <c r="D694" s="20">
        <v>495.87</v>
      </c>
      <c r="E694" s="20"/>
      <c r="F694" s="21" t="s">
        <v>31</v>
      </c>
      <c r="G694" s="4" t="s">
        <v>2981</v>
      </c>
      <c r="H694" s="4" t="s">
        <v>35</v>
      </c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9"/>
      <c r="AK694" s="39"/>
      <c r="AL694" s="39"/>
      <c r="AM694" s="39"/>
      <c r="AN694" s="39"/>
      <c r="AO694" s="39"/>
      <c r="AP694" s="39"/>
      <c r="AQ694" s="39"/>
      <c r="AR694" s="39"/>
      <c r="AS694" s="39"/>
      <c r="AT694" s="39"/>
      <c r="AU694" s="39"/>
      <c r="AV694" s="39"/>
      <c r="AW694" s="39"/>
      <c r="AX694" s="39"/>
      <c r="AY694" s="39"/>
      <c r="AZ694" s="39"/>
      <c r="BA694" s="39"/>
      <c r="BB694" s="39"/>
      <c r="BC694" s="39"/>
    </row>
    <row r="695" spans="1:55" ht="12.75" customHeight="1">
      <c r="A695" s="7">
        <v>663</v>
      </c>
      <c r="B695" s="5" t="s">
        <v>2982</v>
      </c>
      <c r="C695" s="4" t="s">
        <v>2983</v>
      </c>
      <c r="D695" s="20">
        <v>1000</v>
      </c>
      <c r="E695" s="20"/>
      <c r="F695" s="4" t="s">
        <v>371</v>
      </c>
      <c r="G695" s="4" t="s">
        <v>2984</v>
      </c>
      <c r="H695" s="4" t="s">
        <v>1519</v>
      </c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9"/>
      <c r="AK695" s="39"/>
      <c r="AL695" s="39"/>
      <c r="AM695" s="39"/>
      <c r="AN695" s="39"/>
      <c r="AO695" s="39"/>
      <c r="AP695" s="39"/>
      <c r="AQ695" s="39"/>
      <c r="AR695" s="39"/>
      <c r="AS695" s="39"/>
      <c r="AT695" s="39"/>
      <c r="AU695" s="39"/>
      <c r="AV695" s="39"/>
      <c r="AW695" s="39"/>
      <c r="AX695" s="39"/>
      <c r="AY695" s="39"/>
      <c r="AZ695" s="39"/>
      <c r="BA695" s="39"/>
      <c r="BB695" s="39"/>
      <c r="BC695" s="39"/>
    </row>
    <row r="696" spans="1:55" ht="12.75" customHeight="1">
      <c r="A696" s="7">
        <v>664</v>
      </c>
      <c r="B696" s="2" t="s">
        <v>2985</v>
      </c>
      <c r="C696" s="22" t="s">
        <v>2986</v>
      </c>
      <c r="D696" s="20">
        <v>100</v>
      </c>
      <c r="E696" s="20"/>
      <c r="F696" s="21" t="s">
        <v>371</v>
      </c>
      <c r="G696" s="4" t="s">
        <v>2987</v>
      </c>
      <c r="H696" s="4" t="s">
        <v>35</v>
      </c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9"/>
      <c r="AK696" s="39"/>
      <c r="AL696" s="39"/>
      <c r="AM696" s="39"/>
      <c r="AN696" s="39"/>
      <c r="AO696" s="39"/>
      <c r="AP696" s="39"/>
      <c r="AQ696" s="39"/>
      <c r="AR696" s="39"/>
      <c r="AS696" s="39"/>
      <c r="AT696" s="39"/>
      <c r="AU696" s="39"/>
      <c r="AV696" s="39"/>
      <c r="AW696" s="39"/>
      <c r="AX696" s="39"/>
      <c r="AY696" s="39"/>
      <c r="AZ696" s="39"/>
      <c r="BA696" s="39"/>
      <c r="BB696" s="39"/>
      <c r="BC696" s="39"/>
    </row>
    <row r="697" spans="1:55" ht="12.75" customHeight="1">
      <c r="A697" s="7">
        <v>665</v>
      </c>
      <c r="B697" s="5" t="s">
        <v>2988</v>
      </c>
      <c r="C697" s="4" t="s">
        <v>2989</v>
      </c>
      <c r="D697" s="20">
        <v>1000</v>
      </c>
      <c r="E697" s="20"/>
      <c r="F697" s="4" t="s">
        <v>31</v>
      </c>
      <c r="G697" s="4" t="s">
        <v>2990</v>
      </c>
      <c r="H697" s="4" t="s">
        <v>35</v>
      </c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9"/>
      <c r="AK697" s="39"/>
      <c r="AL697" s="39"/>
      <c r="AM697" s="39"/>
      <c r="AN697" s="39"/>
      <c r="AO697" s="39"/>
      <c r="AP697" s="39"/>
      <c r="AQ697" s="39"/>
      <c r="AR697" s="39"/>
      <c r="AS697" s="39"/>
      <c r="AT697" s="39"/>
      <c r="AU697" s="39"/>
      <c r="AV697" s="39"/>
      <c r="AW697" s="39"/>
      <c r="AX697" s="39"/>
      <c r="AY697" s="39"/>
      <c r="AZ697" s="39"/>
      <c r="BA697" s="39"/>
      <c r="BB697" s="39"/>
      <c r="BC697" s="39"/>
    </row>
    <row r="698" spans="1:55" ht="12.75" customHeight="1">
      <c r="A698" s="7">
        <v>666</v>
      </c>
      <c r="B698" s="105" t="s">
        <v>338</v>
      </c>
      <c r="C698" s="4" t="s">
        <v>2991</v>
      </c>
      <c r="D698" s="20">
        <v>9923.77</v>
      </c>
      <c r="E698" s="20"/>
      <c r="F698" s="4" t="s">
        <v>371</v>
      </c>
      <c r="G698" s="4" t="s">
        <v>2992</v>
      </c>
      <c r="H698" s="4" t="s">
        <v>35</v>
      </c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9"/>
      <c r="AK698" s="39"/>
      <c r="AL698" s="39"/>
      <c r="AM698" s="39"/>
      <c r="AN698" s="39"/>
      <c r="AO698" s="39"/>
      <c r="AP698" s="39"/>
      <c r="AQ698" s="39"/>
      <c r="AR698" s="39"/>
      <c r="AS698" s="39"/>
      <c r="AT698" s="39"/>
      <c r="AU698" s="39"/>
      <c r="AV698" s="39"/>
      <c r="AW698" s="39"/>
      <c r="AX698" s="39"/>
      <c r="AY698" s="39"/>
      <c r="AZ698" s="39"/>
      <c r="BA698" s="39"/>
      <c r="BB698" s="39"/>
      <c r="BC698" s="39"/>
    </row>
    <row r="699" spans="1:55" ht="12.75" customHeight="1">
      <c r="A699" s="7">
        <v>667</v>
      </c>
      <c r="B699" s="5" t="s">
        <v>2993</v>
      </c>
      <c r="C699" s="4" t="s">
        <v>2994</v>
      </c>
      <c r="D699" s="20">
        <v>32346.24</v>
      </c>
      <c r="E699" s="20">
        <v>1689.58</v>
      </c>
      <c r="F699" s="4" t="s">
        <v>305</v>
      </c>
      <c r="G699" s="4" t="s">
        <v>2995</v>
      </c>
      <c r="H699" s="4" t="s">
        <v>116</v>
      </c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9"/>
      <c r="AK699" s="39"/>
      <c r="AL699" s="39"/>
      <c r="AM699" s="39"/>
      <c r="AN699" s="39"/>
      <c r="AO699" s="39"/>
      <c r="AP699" s="39"/>
      <c r="AQ699" s="39"/>
      <c r="AR699" s="39"/>
      <c r="AS699" s="39"/>
      <c r="AT699" s="39"/>
      <c r="AU699" s="39"/>
      <c r="AV699" s="39"/>
      <c r="AW699" s="39"/>
      <c r="AX699" s="39"/>
      <c r="AY699" s="39"/>
      <c r="AZ699" s="39"/>
      <c r="BA699" s="39"/>
      <c r="BB699" s="39"/>
      <c r="BC699" s="39"/>
    </row>
    <row r="700" spans="1:55" ht="27" customHeight="1">
      <c r="A700" s="29" t="s">
        <v>112</v>
      </c>
      <c r="B700" s="29" t="s">
        <v>113</v>
      </c>
      <c r="C700" s="30" t="s">
        <v>17</v>
      </c>
      <c r="D700" s="30" t="s">
        <v>56</v>
      </c>
      <c r="E700" s="28" t="s">
        <v>106</v>
      </c>
      <c r="F700" s="28" t="s">
        <v>114</v>
      </c>
      <c r="G700" s="29" t="s">
        <v>107</v>
      </c>
      <c r="H700" s="454" t="s">
        <v>108</v>
      </c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9"/>
      <c r="AK700" s="39"/>
      <c r="AL700" s="39"/>
      <c r="AM700" s="39"/>
      <c r="AN700" s="39"/>
      <c r="AO700" s="39"/>
      <c r="AP700" s="39"/>
      <c r="AQ700" s="39"/>
      <c r="AR700" s="39"/>
      <c r="AS700" s="39"/>
      <c r="AT700" s="39"/>
      <c r="AU700" s="39"/>
      <c r="AV700" s="39"/>
      <c r="AW700" s="39"/>
      <c r="AX700" s="39"/>
      <c r="AY700" s="39"/>
      <c r="AZ700" s="39"/>
      <c r="BA700" s="39"/>
      <c r="BB700" s="39"/>
      <c r="BC700" s="39"/>
    </row>
    <row r="701" spans="1:55" ht="12.75" customHeight="1">
      <c r="A701" s="7">
        <v>668</v>
      </c>
      <c r="B701" s="5" t="s">
        <v>2996</v>
      </c>
      <c r="C701" s="4" t="s">
        <v>2997</v>
      </c>
      <c r="D701" s="20">
        <v>1000</v>
      </c>
      <c r="E701" s="20"/>
      <c r="F701" s="4" t="s">
        <v>31</v>
      </c>
      <c r="G701" s="4" t="s">
        <v>2998</v>
      </c>
      <c r="H701" s="4" t="s">
        <v>35</v>
      </c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9"/>
      <c r="AK701" s="39"/>
      <c r="AL701" s="39"/>
      <c r="AM701" s="39"/>
      <c r="AN701" s="39"/>
      <c r="AO701" s="39"/>
      <c r="AP701" s="39"/>
      <c r="AQ701" s="39"/>
      <c r="AR701" s="39"/>
      <c r="AS701" s="39"/>
      <c r="AT701" s="39"/>
      <c r="AU701" s="39"/>
      <c r="AV701" s="39"/>
      <c r="AW701" s="39"/>
      <c r="AX701" s="39"/>
      <c r="AY701" s="39"/>
      <c r="AZ701" s="39"/>
      <c r="BA701" s="39"/>
      <c r="BB701" s="39"/>
      <c r="BC701" s="39"/>
    </row>
    <row r="702" spans="1:55" ht="12.75" customHeight="1">
      <c r="A702" s="7">
        <v>669</v>
      </c>
      <c r="B702" s="5" t="s">
        <v>2999</v>
      </c>
      <c r="C702" s="4" t="s">
        <v>3000</v>
      </c>
      <c r="D702" s="20">
        <v>1000</v>
      </c>
      <c r="E702" s="20"/>
      <c r="F702" s="4" t="s">
        <v>31</v>
      </c>
      <c r="G702" s="4" t="s">
        <v>3001</v>
      </c>
      <c r="H702" s="4" t="s">
        <v>35</v>
      </c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39"/>
      <c r="AK702" s="39"/>
      <c r="AL702" s="39"/>
      <c r="AM702" s="39"/>
      <c r="AN702" s="39"/>
      <c r="AO702" s="39"/>
      <c r="AP702" s="39"/>
      <c r="AQ702" s="39"/>
      <c r="AR702" s="39"/>
      <c r="AS702" s="39"/>
      <c r="AT702" s="39"/>
      <c r="AU702" s="39"/>
      <c r="AV702" s="39"/>
      <c r="AW702" s="39"/>
      <c r="AX702" s="39"/>
      <c r="AY702" s="39"/>
      <c r="AZ702" s="39"/>
      <c r="BA702" s="39"/>
      <c r="BB702" s="39"/>
      <c r="BC702" s="39"/>
    </row>
    <row r="703" spans="1:55" ht="12.75" customHeight="1">
      <c r="A703" s="7">
        <v>670</v>
      </c>
      <c r="B703" s="5" t="s">
        <v>3002</v>
      </c>
      <c r="C703" s="4" t="s">
        <v>3003</v>
      </c>
      <c r="D703" s="20">
        <v>1000</v>
      </c>
      <c r="E703" s="20"/>
      <c r="F703" s="4" t="s">
        <v>371</v>
      </c>
      <c r="G703" s="4" t="s">
        <v>3004</v>
      </c>
      <c r="H703" s="4" t="s">
        <v>1519</v>
      </c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9"/>
      <c r="AK703" s="39"/>
      <c r="AL703" s="39"/>
      <c r="AM703" s="39"/>
      <c r="AN703" s="39"/>
      <c r="AO703" s="39"/>
      <c r="AP703" s="39"/>
      <c r="AQ703" s="39"/>
      <c r="AR703" s="39"/>
      <c r="AS703" s="39"/>
      <c r="AT703" s="39"/>
      <c r="AU703" s="39"/>
      <c r="AV703" s="39"/>
      <c r="AW703" s="39"/>
      <c r="AX703" s="39"/>
      <c r="AY703" s="39"/>
      <c r="AZ703" s="39"/>
      <c r="BA703" s="39"/>
      <c r="BB703" s="39"/>
      <c r="BC703" s="39"/>
    </row>
    <row r="704" spans="1:55" ht="12.75" customHeight="1">
      <c r="A704" s="7">
        <v>671</v>
      </c>
      <c r="B704" s="2" t="s">
        <v>3005</v>
      </c>
      <c r="C704" s="3" t="s">
        <v>3006</v>
      </c>
      <c r="D704" s="22">
        <v>2100</v>
      </c>
      <c r="E704" s="22">
        <v>2100</v>
      </c>
      <c r="F704" s="6" t="s">
        <v>31</v>
      </c>
      <c r="G704" s="4" t="s">
        <v>3007</v>
      </c>
      <c r="H704" s="4" t="s">
        <v>35</v>
      </c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9"/>
      <c r="AK704" s="39"/>
      <c r="AL704" s="39"/>
      <c r="AM704" s="39"/>
      <c r="AN704" s="39"/>
      <c r="AO704" s="39"/>
      <c r="AP704" s="39"/>
      <c r="AQ704" s="39"/>
      <c r="AR704" s="39"/>
      <c r="AS704" s="39"/>
      <c r="AT704" s="39"/>
      <c r="AU704" s="39"/>
      <c r="AV704" s="39"/>
      <c r="AW704" s="39"/>
      <c r="AX704" s="39"/>
      <c r="AY704" s="39"/>
      <c r="AZ704" s="39"/>
      <c r="BA704" s="39"/>
      <c r="BB704" s="39"/>
      <c r="BC704" s="39"/>
    </row>
    <row r="705" spans="1:55" ht="12.75" customHeight="1">
      <c r="A705" s="7">
        <v>672</v>
      </c>
      <c r="B705" s="5" t="s">
        <v>3008</v>
      </c>
      <c r="C705" s="4" t="s">
        <v>3009</v>
      </c>
      <c r="D705" s="20">
        <v>170.41</v>
      </c>
      <c r="E705" s="20"/>
      <c r="F705" s="4" t="s">
        <v>31</v>
      </c>
      <c r="G705" s="4" t="s">
        <v>3010</v>
      </c>
      <c r="H705" s="4" t="s">
        <v>35</v>
      </c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39"/>
      <c r="AK705" s="39"/>
      <c r="AL705" s="39"/>
      <c r="AM705" s="39"/>
      <c r="AN705" s="39"/>
      <c r="AO705" s="39"/>
      <c r="AP705" s="39"/>
      <c r="AQ705" s="39"/>
      <c r="AR705" s="39"/>
      <c r="AS705" s="39"/>
      <c r="AT705" s="39"/>
      <c r="AU705" s="39"/>
      <c r="AV705" s="39"/>
      <c r="AW705" s="39"/>
      <c r="AX705" s="39"/>
      <c r="AY705" s="39"/>
      <c r="AZ705" s="39"/>
      <c r="BA705" s="39"/>
      <c r="BB705" s="39"/>
      <c r="BC705" s="39"/>
    </row>
    <row r="706" spans="1:55" ht="12.75" customHeight="1">
      <c r="A706" s="7">
        <v>673</v>
      </c>
      <c r="B706" s="5" t="s">
        <v>3008</v>
      </c>
      <c r="C706" s="4" t="s">
        <v>3011</v>
      </c>
      <c r="D706" s="20">
        <v>125.3</v>
      </c>
      <c r="E706" s="20"/>
      <c r="F706" s="4" t="s">
        <v>31</v>
      </c>
      <c r="G706" s="4" t="s">
        <v>3012</v>
      </c>
      <c r="H706" s="4" t="s">
        <v>35</v>
      </c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  <c r="AJ706" s="39"/>
      <c r="AK706" s="39"/>
      <c r="AL706" s="39"/>
      <c r="AM706" s="39"/>
      <c r="AN706" s="39"/>
      <c r="AO706" s="39"/>
      <c r="AP706" s="39"/>
      <c r="AQ706" s="39"/>
      <c r="AR706" s="39"/>
      <c r="AS706" s="39"/>
      <c r="AT706" s="39"/>
      <c r="AU706" s="39"/>
      <c r="AV706" s="39"/>
      <c r="AW706" s="39"/>
      <c r="AX706" s="39"/>
      <c r="AY706" s="39"/>
      <c r="AZ706" s="39"/>
      <c r="BA706" s="39"/>
      <c r="BB706" s="39"/>
      <c r="BC706" s="39"/>
    </row>
    <row r="707" spans="1:55" ht="12.75" customHeight="1">
      <c r="A707" s="7">
        <v>674</v>
      </c>
      <c r="B707" s="5" t="s">
        <v>3008</v>
      </c>
      <c r="C707" s="4" t="s">
        <v>3013</v>
      </c>
      <c r="D707" s="20">
        <v>112.48</v>
      </c>
      <c r="E707" s="20"/>
      <c r="F707" s="4" t="s">
        <v>31</v>
      </c>
      <c r="G707" s="4" t="s">
        <v>3014</v>
      </c>
      <c r="H707" s="4" t="s">
        <v>35</v>
      </c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9"/>
      <c r="AK707" s="39"/>
      <c r="AL707" s="39"/>
      <c r="AM707" s="39"/>
      <c r="AN707" s="39"/>
      <c r="AO707" s="39"/>
      <c r="AP707" s="39"/>
      <c r="AQ707" s="39"/>
      <c r="AR707" s="39"/>
      <c r="AS707" s="39"/>
      <c r="AT707" s="39"/>
      <c r="AU707" s="39"/>
      <c r="AV707" s="39"/>
      <c r="AW707" s="39"/>
      <c r="AX707" s="39"/>
      <c r="AY707" s="39"/>
      <c r="AZ707" s="39"/>
      <c r="BA707" s="39"/>
      <c r="BB707" s="39"/>
      <c r="BC707" s="39"/>
    </row>
    <row r="708" spans="1:55" ht="12.75" customHeight="1">
      <c r="A708" s="7">
        <v>675</v>
      </c>
      <c r="B708" s="2" t="s">
        <v>3008</v>
      </c>
      <c r="C708" s="22" t="s">
        <v>3015</v>
      </c>
      <c r="D708" s="20">
        <v>157.51</v>
      </c>
      <c r="E708" s="20"/>
      <c r="F708" s="6" t="s">
        <v>31</v>
      </c>
      <c r="G708" s="4" t="s">
        <v>3016</v>
      </c>
      <c r="H708" s="4" t="s">
        <v>35</v>
      </c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  <c r="AI708" s="39"/>
      <c r="AJ708" s="39"/>
      <c r="AK708" s="39"/>
      <c r="AL708" s="39"/>
      <c r="AM708" s="39"/>
      <c r="AN708" s="39"/>
      <c r="AO708" s="39"/>
      <c r="AP708" s="39"/>
      <c r="AQ708" s="39"/>
      <c r="AR708" s="39"/>
      <c r="AS708" s="39"/>
      <c r="AT708" s="39"/>
      <c r="AU708" s="39"/>
      <c r="AV708" s="39"/>
      <c r="AW708" s="39"/>
      <c r="AX708" s="39"/>
      <c r="AY708" s="39"/>
      <c r="AZ708" s="39"/>
      <c r="BA708" s="39"/>
      <c r="BB708" s="39"/>
      <c r="BC708" s="39"/>
    </row>
    <row r="709" spans="1:55" ht="12.75" customHeight="1">
      <c r="A709" s="7">
        <v>676</v>
      </c>
      <c r="B709" s="5" t="s">
        <v>3017</v>
      </c>
      <c r="C709" s="4" t="s">
        <v>1367</v>
      </c>
      <c r="D709" s="20">
        <v>12066.6</v>
      </c>
      <c r="E709" s="20"/>
      <c r="F709" s="4" t="s">
        <v>115</v>
      </c>
      <c r="G709" s="4" t="s">
        <v>3018</v>
      </c>
      <c r="H709" s="4" t="s">
        <v>116</v>
      </c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9"/>
      <c r="AK709" s="39"/>
      <c r="AL709" s="39"/>
      <c r="AM709" s="39"/>
      <c r="AN709" s="39"/>
      <c r="AO709" s="39"/>
      <c r="AP709" s="39"/>
      <c r="AQ709" s="39"/>
      <c r="AR709" s="39"/>
      <c r="AS709" s="39"/>
      <c r="AT709" s="39"/>
      <c r="AU709" s="39"/>
      <c r="AV709" s="39"/>
      <c r="AW709" s="39"/>
      <c r="AX709" s="39"/>
      <c r="AY709" s="39"/>
      <c r="AZ709" s="39"/>
      <c r="BA709" s="39"/>
      <c r="BB709" s="39"/>
      <c r="BC709" s="39"/>
    </row>
    <row r="710" spans="1:55" ht="12.75" customHeight="1">
      <c r="A710" s="7">
        <v>677</v>
      </c>
      <c r="B710" s="105" t="s">
        <v>3019</v>
      </c>
      <c r="C710" s="4" t="s">
        <v>3020</v>
      </c>
      <c r="D710" s="20">
        <v>500</v>
      </c>
      <c r="E710" s="20"/>
      <c r="F710" s="4" t="s">
        <v>115</v>
      </c>
      <c r="G710" s="4" t="s">
        <v>3021</v>
      </c>
      <c r="H710" s="4" t="s">
        <v>116</v>
      </c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9"/>
      <c r="AK710" s="39"/>
      <c r="AL710" s="39"/>
      <c r="AM710" s="39"/>
      <c r="AN710" s="39"/>
      <c r="AO710" s="39"/>
      <c r="AP710" s="39"/>
      <c r="AQ710" s="39"/>
      <c r="AR710" s="39"/>
      <c r="AS710" s="39"/>
      <c r="AT710" s="39"/>
      <c r="AU710" s="39"/>
      <c r="AV710" s="39"/>
      <c r="AW710" s="39"/>
      <c r="AX710" s="39"/>
      <c r="AY710" s="39"/>
      <c r="AZ710" s="39"/>
      <c r="BA710" s="39"/>
      <c r="BB710" s="39"/>
      <c r="BC710" s="39"/>
    </row>
    <row r="711" spans="1:55" ht="12.75" customHeight="1">
      <c r="A711" s="7">
        <v>678</v>
      </c>
      <c r="B711" s="105" t="s">
        <v>3022</v>
      </c>
      <c r="C711" s="4" t="s">
        <v>3023</v>
      </c>
      <c r="D711" s="20">
        <v>37868.13</v>
      </c>
      <c r="E711" s="20"/>
      <c r="F711" s="4" t="s">
        <v>45</v>
      </c>
      <c r="G711" s="4" t="s">
        <v>3024</v>
      </c>
      <c r="H711" s="4" t="s">
        <v>35</v>
      </c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9"/>
      <c r="AK711" s="39"/>
      <c r="AL711" s="39"/>
      <c r="AM711" s="39"/>
      <c r="AN711" s="39"/>
      <c r="AO711" s="39"/>
      <c r="AP711" s="39"/>
      <c r="AQ711" s="39"/>
      <c r="AR711" s="39"/>
      <c r="AS711" s="39"/>
      <c r="AT711" s="39"/>
      <c r="AU711" s="39"/>
      <c r="AV711" s="39"/>
      <c r="AW711" s="39"/>
      <c r="AX711" s="39"/>
      <c r="AY711" s="39"/>
      <c r="AZ711" s="39"/>
      <c r="BA711" s="39"/>
      <c r="BB711" s="39"/>
      <c r="BC711" s="39"/>
    </row>
    <row r="712" spans="1:55" ht="12.75" customHeight="1">
      <c r="A712" s="7">
        <v>679</v>
      </c>
      <c r="B712" s="105" t="s">
        <v>3025</v>
      </c>
      <c r="C712" s="4" t="s">
        <v>3026</v>
      </c>
      <c r="D712" s="20">
        <v>500</v>
      </c>
      <c r="E712" s="20"/>
      <c r="F712" s="4" t="s">
        <v>115</v>
      </c>
      <c r="G712" s="4" t="s">
        <v>3027</v>
      </c>
      <c r="H712" s="4" t="s">
        <v>116</v>
      </c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9"/>
      <c r="AK712" s="39"/>
      <c r="AL712" s="39"/>
      <c r="AM712" s="39"/>
      <c r="AN712" s="39"/>
      <c r="AO712" s="39"/>
      <c r="AP712" s="39"/>
      <c r="AQ712" s="39"/>
      <c r="AR712" s="39"/>
      <c r="AS712" s="39"/>
      <c r="AT712" s="39"/>
      <c r="AU712" s="39"/>
      <c r="AV712" s="39"/>
      <c r="AW712" s="39"/>
      <c r="AX712" s="39"/>
      <c r="AY712" s="39"/>
      <c r="AZ712" s="39"/>
      <c r="BA712" s="39"/>
      <c r="BB712" s="39"/>
      <c r="BC712" s="39"/>
    </row>
    <row r="713" spans="1:55" ht="12.75" customHeight="1">
      <c r="A713" s="7">
        <v>680</v>
      </c>
      <c r="B713" s="5" t="s">
        <v>1304</v>
      </c>
      <c r="C713" s="4" t="s">
        <v>1310</v>
      </c>
      <c r="D713" s="20">
        <v>93995.73</v>
      </c>
      <c r="E713" s="20"/>
      <c r="F713" s="4" t="s">
        <v>117</v>
      </c>
      <c r="G713" s="4" t="s">
        <v>3028</v>
      </c>
      <c r="H713" s="4" t="s">
        <v>116</v>
      </c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9"/>
      <c r="AK713" s="39"/>
      <c r="AL713" s="39"/>
      <c r="AM713" s="39"/>
      <c r="AN713" s="39"/>
      <c r="AO713" s="39"/>
      <c r="AP713" s="39"/>
      <c r="AQ713" s="39"/>
      <c r="AR713" s="39"/>
      <c r="AS713" s="39"/>
      <c r="AT713" s="39"/>
      <c r="AU713" s="39"/>
      <c r="AV713" s="39"/>
      <c r="AW713" s="39"/>
      <c r="AX713" s="39"/>
      <c r="AY713" s="39"/>
      <c r="AZ713" s="39"/>
      <c r="BA713" s="39"/>
      <c r="BB713" s="39"/>
      <c r="BC713" s="39"/>
    </row>
    <row r="714" spans="1:55" ht="12.75" customHeight="1">
      <c r="A714" s="7">
        <v>681</v>
      </c>
      <c r="B714" s="5" t="s">
        <v>1304</v>
      </c>
      <c r="C714" s="4" t="s">
        <v>1306</v>
      </c>
      <c r="D714" s="20">
        <v>16813.85</v>
      </c>
      <c r="E714" s="20"/>
      <c r="F714" s="4" t="s">
        <v>117</v>
      </c>
      <c r="G714" s="4" t="s">
        <v>3029</v>
      </c>
      <c r="H714" s="4" t="s">
        <v>116</v>
      </c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9"/>
      <c r="AK714" s="39"/>
      <c r="AL714" s="39"/>
      <c r="AM714" s="39"/>
      <c r="AN714" s="39"/>
      <c r="AO714" s="39"/>
      <c r="AP714" s="39"/>
      <c r="AQ714" s="39"/>
      <c r="AR714" s="39"/>
      <c r="AS714" s="39"/>
      <c r="AT714" s="39"/>
      <c r="AU714" s="39"/>
      <c r="AV714" s="39"/>
      <c r="AW714" s="39"/>
      <c r="AX714" s="39"/>
      <c r="AY714" s="39"/>
      <c r="AZ714" s="39"/>
      <c r="BA714" s="39"/>
      <c r="BB714" s="39"/>
      <c r="BC714" s="39"/>
    </row>
    <row r="715" spans="1:55" ht="12.75" customHeight="1">
      <c r="A715" s="7">
        <v>682</v>
      </c>
      <c r="B715" s="5" t="s">
        <v>1304</v>
      </c>
      <c r="C715" s="4" t="s">
        <v>1307</v>
      </c>
      <c r="D715" s="20">
        <v>27694.73</v>
      </c>
      <c r="E715" s="20"/>
      <c r="F715" s="4" t="s">
        <v>117</v>
      </c>
      <c r="G715" s="4" t="s">
        <v>3030</v>
      </c>
      <c r="H715" s="4" t="s">
        <v>116</v>
      </c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9"/>
      <c r="AK715" s="39"/>
      <c r="AL715" s="39"/>
      <c r="AM715" s="39"/>
      <c r="AN715" s="39"/>
      <c r="AO715" s="39"/>
      <c r="AP715" s="39"/>
      <c r="AQ715" s="39"/>
      <c r="AR715" s="39"/>
      <c r="AS715" s="39"/>
      <c r="AT715" s="39"/>
      <c r="AU715" s="39"/>
      <c r="AV715" s="39"/>
      <c r="AW715" s="39"/>
      <c r="AX715" s="39"/>
      <c r="AY715" s="39"/>
      <c r="AZ715" s="39"/>
      <c r="BA715" s="39"/>
      <c r="BB715" s="39"/>
      <c r="BC715" s="39"/>
    </row>
    <row r="716" spans="1:55" ht="12.75" customHeight="1">
      <c r="A716" s="7">
        <v>683</v>
      </c>
      <c r="B716" s="5" t="s">
        <v>1304</v>
      </c>
      <c r="C716" s="4" t="s">
        <v>1308</v>
      </c>
      <c r="D716" s="20">
        <v>61811.52</v>
      </c>
      <c r="E716" s="20">
        <v>63.6</v>
      </c>
      <c r="F716" s="4" t="s">
        <v>118</v>
      </c>
      <c r="G716" s="4" t="s">
        <v>3031</v>
      </c>
      <c r="H716" s="4" t="s">
        <v>116</v>
      </c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9"/>
      <c r="AK716" s="39"/>
      <c r="AL716" s="39"/>
      <c r="AM716" s="39"/>
      <c r="AN716" s="39"/>
      <c r="AO716" s="39"/>
      <c r="AP716" s="39"/>
      <c r="AQ716" s="39"/>
      <c r="AR716" s="39"/>
      <c r="AS716" s="39"/>
      <c r="AT716" s="39"/>
      <c r="AU716" s="39"/>
      <c r="AV716" s="39"/>
      <c r="AW716" s="39"/>
      <c r="AX716" s="39"/>
      <c r="AY716" s="39"/>
      <c r="AZ716" s="39"/>
      <c r="BA716" s="39"/>
      <c r="BB716" s="39"/>
      <c r="BC716" s="39"/>
    </row>
    <row r="717" spans="1:55" ht="12.75" customHeight="1">
      <c r="A717" s="7">
        <v>684</v>
      </c>
      <c r="B717" s="5" t="s">
        <v>1304</v>
      </c>
      <c r="C717" s="4" t="s">
        <v>1305</v>
      </c>
      <c r="D717" s="20"/>
      <c r="E717" s="20">
        <v>54334.95</v>
      </c>
      <c r="F717" s="4" t="s">
        <v>36</v>
      </c>
      <c r="G717" s="4" t="s">
        <v>3032</v>
      </c>
      <c r="H717" s="4" t="s">
        <v>116</v>
      </c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9"/>
      <c r="AK717" s="39"/>
      <c r="AL717" s="39"/>
      <c r="AM717" s="39"/>
      <c r="AN717" s="39"/>
      <c r="AO717" s="39"/>
      <c r="AP717" s="39"/>
      <c r="AQ717" s="39"/>
      <c r="AR717" s="39"/>
      <c r="AS717" s="39"/>
      <c r="AT717" s="39"/>
      <c r="AU717" s="39"/>
      <c r="AV717" s="39"/>
      <c r="AW717" s="39"/>
      <c r="AX717" s="39"/>
      <c r="AY717" s="39"/>
      <c r="AZ717" s="39"/>
      <c r="BA717" s="39"/>
      <c r="BB717" s="39"/>
      <c r="BC717" s="39"/>
    </row>
    <row r="718" spans="1:55" ht="12.75" customHeight="1">
      <c r="A718" s="7">
        <v>685</v>
      </c>
      <c r="B718" s="5" t="s">
        <v>1304</v>
      </c>
      <c r="C718" s="4" t="s">
        <v>1309</v>
      </c>
      <c r="D718" s="20">
        <v>60338.76</v>
      </c>
      <c r="E718" s="20"/>
      <c r="F718" s="4" t="s">
        <v>371</v>
      </c>
      <c r="G718" s="4" t="s">
        <v>3033</v>
      </c>
      <c r="H718" s="4" t="s">
        <v>116</v>
      </c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9"/>
      <c r="AK718" s="39"/>
      <c r="AL718" s="39"/>
      <c r="AM718" s="39"/>
      <c r="AN718" s="39"/>
      <c r="AO718" s="39"/>
      <c r="AP718" s="39"/>
      <c r="AQ718" s="39"/>
      <c r="AR718" s="39"/>
      <c r="AS718" s="39"/>
      <c r="AT718" s="39"/>
      <c r="AU718" s="39"/>
      <c r="AV718" s="39"/>
      <c r="AW718" s="39"/>
      <c r="AX718" s="39"/>
      <c r="AY718" s="39"/>
      <c r="AZ718" s="39"/>
      <c r="BA718" s="39"/>
      <c r="BB718" s="39"/>
      <c r="BC718" s="39"/>
    </row>
    <row r="719" spans="1:55" ht="12.75" customHeight="1">
      <c r="A719" s="7">
        <v>686</v>
      </c>
      <c r="B719" s="5" t="s">
        <v>1304</v>
      </c>
      <c r="C719" s="4" t="s">
        <v>1309</v>
      </c>
      <c r="D719" s="20">
        <v>40375.26</v>
      </c>
      <c r="E719" s="20">
        <v>19963.5</v>
      </c>
      <c r="F719" s="4" t="s">
        <v>1695</v>
      </c>
      <c r="G719" s="4" t="s">
        <v>3033</v>
      </c>
      <c r="H719" s="4" t="s">
        <v>116</v>
      </c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  <c r="AJ719" s="39"/>
      <c r="AK719" s="39"/>
      <c r="AL719" s="39"/>
      <c r="AM719" s="39"/>
      <c r="AN719" s="39"/>
      <c r="AO719" s="39"/>
      <c r="AP719" s="39"/>
      <c r="AQ719" s="39"/>
      <c r="AR719" s="39"/>
      <c r="AS719" s="39"/>
      <c r="AT719" s="39"/>
      <c r="AU719" s="39"/>
      <c r="AV719" s="39"/>
      <c r="AW719" s="39"/>
      <c r="AX719" s="39"/>
      <c r="AY719" s="39"/>
      <c r="AZ719" s="39"/>
      <c r="BA719" s="39"/>
      <c r="BB719" s="39"/>
      <c r="BC719" s="39"/>
    </row>
    <row r="720" spans="1:55" ht="12.75" customHeight="1">
      <c r="A720" s="7">
        <v>687</v>
      </c>
      <c r="B720" s="5" t="s">
        <v>3034</v>
      </c>
      <c r="C720" s="4" t="s">
        <v>3035</v>
      </c>
      <c r="D720" s="20"/>
      <c r="E720" s="20">
        <v>2000</v>
      </c>
      <c r="F720" s="4" t="s">
        <v>306</v>
      </c>
      <c r="G720" s="4" t="s">
        <v>3036</v>
      </c>
      <c r="H720" s="4" t="s">
        <v>116</v>
      </c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9"/>
      <c r="AK720" s="39"/>
      <c r="AL720" s="39"/>
      <c r="AM720" s="39"/>
      <c r="AN720" s="39"/>
      <c r="AO720" s="39"/>
      <c r="AP720" s="39"/>
      <c r="AQ720" s="39"/>
      <c r="AR720" s="39"/>
      <c r="AS720" s="39"/>
      <c r="AT720" s="39"/>
      <c r="AU720" s="39"/>
      <c r="AV720" s="39"/>
      <c r="AW720" s="39"/>
      <c r="AX720" s="39"/>
      <c r="AY720" s="39"/>
      <c r="AZ720" s="39"/>
      <c r="BA720" s="39"/>
      <c r="BB720" s="39"/>
      <c r="BC720" s="39"/>
    </row>
    <row r="721" spans="1:55" ht="12.75" customHeight="1">
      <c r="A721" s="7">
        <v>688</v>
      </c>
      <c r="B721" s="105" t="s">
        <v>3037</v>
      </c>
      <c r="C721" s="4" t="s">
        <v>3038</v>
      </c>
      <c r="D721" s="20">
        <v>260.28</v>
      </c>
      <c r="E721" s="20"/>
      <c r="F721" s="4" t="s">
        <v>31</v>
      </c>
      <c r="G721" s="4" t="s">
        <v>3039</v>
      </c>
      <c r="H721" s="4" t="s">
        <v>35</v>
      </c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  <c r="AJ721" s="39"/>
      <c r="AK721" s="39"/>
      <c r="AL721" s="39"/>
      <c r="AM721" s="39"/>
      <c r="AN721" s="39"/>
      <c r="AO721" s="39"/>
      <c r="AP721" s="39"/>
      <c r="AQ721" s="39"/>
      <c r="AR721" s="39"/>
      <c r="AS721" s="39"/>
      <c r="AT721" s="39"/>
      <c r="AU721" s="39"/>
      <c r="AV721" s="39"/>
      <c r="AW721" s="39"/>
      <c r="AX721" s="39"/>
      <c r="AY721" s="39"/>
      <c r="AZ721" s="39"/>
      <c r="BA721" s="39"/>
      <c r="BB721" s="39"/>
      <c r="BC721" s="39"/>
    </row>
    <row r="722" spans="1:55" ht="12.75" customHeight="1">
      <c r="A722" s="7">
        <v>689</v>
      </c>
      <c r="B722" s="2" t="s">
        <v>3040</v>
      </c>
      <c r="C722" s="4" t="s">
        <v>1008</v>
      </c>
      <c r="D722" s="20">
        <v>17750.88</v>
      </c>
      <c r="E722" s="20"/>
      <c r="F722" s="21" t="s">
        <v>45</v>
      </c>
      <c r="G722" s="4" t="s">
        <v>1009</v>
      </c>
      <c r="H722" s="4" t="s">
        <v>35</v>
      </c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9"/>
      <c r="AK722" s="39"/>
      <c r="AL722" s="39"/>
      <c r="AM722" s="39"/>
      <c r="AN722" s="39"/>
      <c r="AO722" s="39"/>
      <c r="AP722" s="39"/>
      <c r="AQ722" s="39"/>
      <c r="AR722" s="39"/>
      <c r="AS722" s="39"/>
      <c r="AT722" s="39"/>
      <c r="AU722" s="39"/>
      <c r="AV722" s="39"/>
      <c r="AW722" s="39"/>
      <c r="AX722" s="39"/>
      <c r="AY722" s="39"/>
      <c r="AZ722" s="39"/>
      <c r="BA722" s="39"/>
      <c r="BB722" s="39"/>
      <c r="BC722" s="39"/>
    </row>
    <row r="723" spans="1:55" ht="12.75" customHeight="1">
      <c r="A723" s="7">
        <v>690</v>
      </c>
      <c r="B723" s="5" t="s">
        <v>3041</v>
      </c>
      <c r="C723" s="4" t="s">
        <v>3042</v>
      </c>
      <c r="D723" s="20">
        <v>1000</v>
      </c>
      <c r="E723" s="20"/>
      <c r="F723" s="4" t="s">
        <v>115</v>
      </c>
      <c r="G723" s="4" t="s">
        <v>3043</v>
      </c>
      <c r="H723" s="4" t="s">
        <v>1519</v>
      </c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9"/>
      <c r="AK723" s="39"/>
      <c r="AL723" s="39"/>
      <c r="AM723" s="39"/>
      <c r="AN723" s="39"/>
      <c r="AO723" s="39"/>
      <c r="AP723" s="39"/>
      <c r="AQ723" s="39"/>
      <c r="AR723" s="39"/>
      <c r="AS723" s="39"/>
      <c r="AT723" s="39"/>
      <c r="AU723" s="39"/>
      <c r="AV723" s="39"/>
      <c r="AW723" s="39"/>
      <c r="AX723" s="39"/>
      <c r="AY723" s="39"/>
      <c r="AZ723" s="39"/>
      <c r="BA723" s="39"/>
      <c r="BB723" s="39"/>
      <c r="BC723" s="39"/>
    </row>
    <row r="724" spans="1:55" ht="12.75" customHeight="1">
      <c r="A724" s="7">
        <v>691</v>
      </c>
      <c r="B724" s="5" t="s">
        <v>3044</v>
      </c>
      <c r="C724" s="4" t="s">
        <v>3045</v>
      </c>
      <c r="D724" s="20">
        <v>1000</v>
      </c>
      <c r="E724" s="20"/>
      <c r="F724" s="4" t="s">
        <v>31</v>
      </c>
      <c r="G724" s="4" t="s">
        <v>3046</v>
      </c>
      <c r="H724" s="4" t="s">
        <v>35</v>
      </c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9"/>
      <c r="AK724" s="39"/>
      <c r="AL724" s="39"/>
      <c r="AM724" s="39"/>
      <c r="AN724" s="39"/>
      <c r="AO724" s="39"/>
      <c r="AP724" s="39"/>
      <c r="AQ724" s="39"/>
      <c r="AR724" s="39"/>
      <c r="AS724" s="39"/>
      <c r="AT724" s="39"/>
      <c r="AU724" s="39"/>
      <c r="AV724" s="39"/>
      <c r="AW724" s="39"/>
      <c r="AX724" s="39"/>
      <c r="AY724" s="39"/>
      <c r="AZ724" s="39"/>
      <c r="BA724" s="39"/>
      <c r="BB724" s="39"/>
      <c r="BC724" s="39"/>
    </row>
    <row r="725" spans="1:55" ht="12.75" customHeight="1">
      <c r="A725" s="7">
        <v>692</v>
      </c>
      <c r="B725" s="5" t="s">
        <v>3047</v>
      </c>
      <c r="C725" s="4" t="s">
        <v>3048</v>
      </c>
      <c r="D725" s="20">
        <v>500</v>
      </c>
      <c r="E725" s="20"/>
      <c r="F725" s="4" t="s">
        <v>31</v>
      </c>
      <c r="G725" s="4" t="s">
        <v>3049</v>
      </c>
      <c r="H725" s="4" t="s">
        <v>35</v>
      </c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9"/>
      <c r="AK725" s="39"/>
      <c r="AL725" s="39"/>
      <c r="AM725" s="39"/>
      <c r="AN725" s="39"/>
      <c r="AO725" s="39"/>
      <c r="AP725" s="39"/>
      <c r="AQ725" s="39"/>
      <c r="AR725" s="39"/>
      <c r="AS725" s="39"/>
      <c r="AT725" s="39"/>
      <c r="AU725" s="39"/>
      <c r="AV725" s="39"/>
      <c r="AW725" s="39"/>
      <c r="AX725" s="39"/>
      <c r="AY725" s="39"/>
      <c r="AZ725" s="39"/>
      <c r="BA725" s="39"/>
      <c r="BB725" s="39"/>
      <c r="BC725" s="39"/>
    </row>
    <row r="726" spans="1:55" ht="12.75" customHeight="1">
      <c r="A726" s="7">
        <v>693</v>
      </c>
      <c r="B726" s="2" t="s">
        <v>3050</v>
      </c>
      <c r="C726" s="22" t="s">
        <v>3051</v>
      </c>
      <c r="D726" s="20">
        <v>65620</v>
      </c>
      <c r="E726" s="20"/>
      <c r="F726" s="21" t="s">
        <v>371</v>
      </c>
      <c r="G726" s="4" t="s">
        <v>3052</v>
      </c>
      <c r="H726" s="4" t="s">
        <v>35</v>
      </c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9"/>
      <c r="AK726" s="39"/>
      <c r="AL726" s="39"/>
      <c r="AM726" s="39"/>
      <c r="AN726" s="39"/>
      <c r="AO726" s="39"/>
      <c r="AP726" s="39"/>
      <c r="AQ726" s="39"/>
      <c r="AR726" s="39"/>
      <c r="AS726" s="39"/>
      <c r="AT726" s="39"/>
      <c r="AU726" s="39"/>
      <c r="AV726" s="39"/>
      <c r="AW726" s="39"/>
      <c r="AX726" s="39"/>
      <c r="AY726" s="39"/>
      <c r="AZ726" s="39"/>
      <c r="BA726" s="39"/>
      <c r="BB726" s="39"/>
      <c r="BC726" s="39"/>
    </row>
    <row r="727" spans="1:55" ht="12.75" customHeight="1">
      <c r="A727" s="7">
        <v>694</v>
      </c>
      <c r="B727" s="5" t="s">
        <v>3053</v>
      </c>
      <c r="C727" s="4" t="s">
        <v>3054</v>
      </c>
      <c r="D727" s="20">
        <v>4251.08</v>
      </c>
      <c r="E727" s="20"/>
      <c r="F727" s="4" t="s">
        <v>371</v>
      </c>
      <c r="G727" s="4" t="s">
        <v>3055</v>
      </c>
      <c r="H727" s="4" t="s">
        <v>35</v>
      </c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9"/>
      <c r="AK727" s="39"/>
      <c r="AL727" s="39"/>
      <c r="AM727" s="39"/>
      <c r="AN727" s="39"/>
      <c r="AO727" s="39"/>
      <c r="AP727" s="39"/>
      <c r="AQ727" s="39"/>
      <c r="AR727" s="39"/>
      <c r="AS727" s="39"/>
      <c r="AT727" s="39"/>
      <c r="AU727" s="39"/>
      <c r="AV727" s="39"/>
      <c r="AW727" s="39"/>
      <c r="AX727" s="39"/>
      <c r="AY727" s="39"/>
      <c r="AZ727" s="39"/>
      <c r="BA727" s="39"/>
      <c r="BB727" s="39"/>
      <c r="BC727" s="39"/>
    </row>
    <row r="728" spans="1:55" ht="12.75" customHeight="1">
      <c r="A728" s="7">
        <v>695</v>
      </c>
      <c r="B728" s="5" t="s">
        <v>3056</v>
      </c>
      <c r="C728" s="4" t="s">
        <v>3057</v>
      </c>
      <c r="D728" s="20">
        <v>127.77</v>
      </c>
      <c r="E728" s="20"/>
      <c r="F728" s="4" t="s">
        <v>115</v>
      </c>
      <c r="G728" s="4" t="s">
        <v>3058</v>
      </c>
      <c r="H728" s="4" t="s">
        <v>116</v>
      </c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9"/>
      <c r="AK728" s="39"/>
      <c r="AL728" s="39"/>
      <c r="AM728" s="39"/>
      <c r="AN728" s="39"/>
      <c r="AO728" s="39"/>
      <c r="AP728" s="39"/>
      <c r="AQ728" s="39"/>
      <c r="AR728" s="39"/>
      <c r="AS728" s="39"/>
      <c r="AT728" s="39"/>
      <c r="AU728" s="39"/>
      <c r="AV728" s="39"/>
      <c r="AW728" s="39"/>
      <c r="AX728" s="39"/>
      <c r="AY728" s="39"/>
      <c r="AZ728" s="39"/>
      <c r="BA728" s="39"/>
      <c r="BB728" s="39"/>
      <c r="BC728" s="39"/>
    </row>
    <row r="729" spans="1:55" ht="12.75" customHeight="1">
      <c r="A729" s="7">
        <v>696</v>
      </c>
      <c r="B729" s="5" t="s">
        <v>1010</v>
      </c>
      <c r="C729" s="4" t="s">
        <v>1011</v>
      </c>
      <c r="D729" s="20">
        <v>84288.04</v>
      </c>
      <c r="E729" s="20"/>
      <c r="F729" s="4" t="s">
        <v>31</v>
      </c>
      <c r="G729" s="4" t="s">
        <v>3059</v>
      </c>
      <c r="H729" s="4" t="s">
        <v>35</v>
      </c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9"/>
      <c r="AK729" s="39"/>
      <c r="AL729" s="39"/>
      <c r="AM729" s="39"/>
      <c r="AN729" s="39"/>
      <c r="AO729" s="39"/>
      <c r="AP729" s="39"/>
      <c r="AQ729" s="39"/>
      <c r="AR729" s="39"/>
      <c r="AS729" s="39"/>
      <c r="AT729" s="39"/>
      <c r="AU729" s="39"/>
      <c r="AV729" s="39"/>
      <c r="AW729" s="39"/>
      <c r="AX729" s="39"/>
      <c r="AY729" s="39"/>
      <c r="AZ729" s="39"/>
      <c r="BA729" s="39"/>
      <c r="BB729" s="39"/>
      <c r="BC729" s="39"/>
    </row>
    <row r="730" spans="1:55" ht="12.75" customHeight="1">
      <c r="A730" s="7">
        <v>697</v>
      </c>
      <c r="B730" s="105" t="s">
        <v>3060</v>
      </c>
      <c r="C730" s="4" t="s">
        <v>3061</v>
      </c>
      <c r="D730" s="20">
        <v>500</v>
      </c>
      <c r="E730" s="20"/>
      <c r="F730" s="4" t="s">
        <v>115</v>
      </c>
      <c r="G730" s="4" t="s">
        <v>3062</v>
      </c>
      <c r="H730" s="4" t="s">
        <v>116</v>
      </c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9"/>
      <c r="AK730" s="39"/>
      <c r="AL730" s="39"/>
      <c r="AM730" s="39"/>
      <c r="AN730" s="39"/>
      <c r="AO730" s="39"/>
      <c r="AP730" s="39"/>
      <c r="AQ730" s="39"/>
      <c r="AR730" s="39"/>
      <c r="AS730" s="39"/>
      <c r="AT730" s="39"/>
      <c r="AU730" s="39"/>
      <c r="AV730" s="39"/>
      <c r="AW730" s="39"/>
      <c r="AX730" s="39"/>
      <c r="AY730" s="39"/>
      <c r="AZ730" s="39"/>
      <c r="BA730" s="39"/>
      <c r="BB730" s="39"/>
      <c r="BC730" s="39"/>
    </row>
    <row r="731" spans="1:55" ht="12.75" customHeight="1">
      <c r="A731" s="7">
        <v>698</v>
      </c>
      <c r="B731" s="5" t="s">
        <v>3063</v>
      </c>
      <c r="C731" s="4" t="s">
        <v>3064</v>
      </c>
      <c r="D731" s="20">
        <v>26747.57</v>
      </c>
      <c r="E731" s="20"/>
      <c r="F731" s="4" t="s">
        <v>31</v>
      </c>
      <c r="G731" s="4" t="s">
        <v>3065</v>
      </c>
      <c r="H731" s="4" t="s">
        <v>35</v>
      </c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9"/>
      <c r="AK731" s="39"/>
      <c r="AL731" s="39"/>
      <c r="AM731" s="39"/>
      <c r="AN731" s="39"/>
      <c r="AO731" s="39"/>
      <c r="AP731" s="39"/>
      <c r="AQ731" s="39"/>
      <c r="AR731" s="39"/>
      <c r="AS731" s="39"/>
      <c r="AT731" s="39"/>
      <c r="AU731" s="39"/>
      <c r="AV731" s="39"/>
      <c r="AW731" s="39"/>
      <c r="AX731" s="39"/>
      <c r="AY731" s="39"/>
      <c r="AZ731" s="39"/>
      <c r="BA731" s="39"/>
      <c r="BB731" s="39"/>
      <c r="BC731" s="39"/>
    </row>
    <row r="732" spans="1:55" ht="12.75" customHeight="1">
      <c r="A732" s="7">
        <v>699</v>
      </c>
      <c r="B732" s="5" t="s">
        <v>3066</v>
      </c>
      <c r="C732" s="4" t="s">
        <v>3067</v>
      </c>
      <c r="D732" s="20">
        <v>23734.98</v>
      </c>
      <c r="E732" s="20"/>
      <c r="F732" s="4" t="s">
        <v>45</v>
      </c>
      <c r="G732" s="4" t="s">
        <v>3068</v>
      </c>
      <c r="H732" s="4" t="s">
        <v>35</v>
      </c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9"/>
      <c r="AK732" s="39"/>
      <c r="AL732" s="39"/>
      <c r="AM732" s="39"/>
      <c r="AN732" s="39"/>
      <c r="AO732" s="39"/>
      <c r="AP732" s="39"/>
      <c r="AQ732" s="39"/>
      <c r="AR732" s="39"/>
      <c r="AS732" s="39"/>
      <c r="AT732" s="39"/>
      <c r="AU732" s="39"/>
      <c r="AV732" s="39"/>
      <c r="AW732" s="39"/>
      <c r="AX732" s="39"/>
      <c r="AY732" s="39"/>
      <c r="AZ732" s="39"/>
      <c r="BA732" s="39"/>
      <c r="BB732" s="39"/>
      <c r="BC732" s="39"/>
    </row>
    <row r="733" spans="1:55" ht="12.75" customHeight="1">
      <c r="A733" s="7">
        <v>700</v>
      </c>
      <c r="B733" s="5" t="s">
        <v>3069</v>
      </c>
      <c r="C733" s="4" t="s">
        <v>388</v>
      </c>
      <c r="D733" s="20"/>
      <c r="E733" s="20">
        <v>758.26</v>
      </c>
      <c r="F733" s="4" t="s">
        <v>47</v>
      </c>
      <c r="G733" s="4" t="s">
        <v>389</v>
      </c>
      <c r="H733" s="4" t="s">
        <v>35</v>
      </c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9"/>
      <c r="AK733" s="39"/>
      <c r="AL733" s="39"/>
      <c r="AM733" s="39"/>
      <c r="AN733" s="39"/>
      <c r="AO733" s="39"/>
      <c r="AP733" s="39"/>
      <c r="AQ733" s="39"/>
      <c r="AR733" s="39"/>
      <c r="AS733" s="39"/>
      <c r="AT733" s="39"/>
      <c r="AU733" s="39"/>
      <c r="AV733" s="39"/>
      <c r="AW733" s="39"/>
      <c r="AX733" s="39"/>
      <c r="AY733" s="39"/>
      <c r="AZ733" s="39"/>
      <c r="BA733" s="39"/>
      <c r="BB733" s="39"/>
      <c r="BC733" s="39"/>
    </row>
    <row r="734" spans="1:55" ht="12.75" customHeight="1">
      <c r="A734" s="7">
        <v>701</v>
      </c>
      <c r="B734" s="19" t="s">
        <v>3069</v>
      </c>
      <c r="C734" s="4" t="s">
        <v>386</v>
      </c>
      <c r="D734" s="20">
        <v>163.48</v>
      </c>
      <c r="E734" s="20"/>
      <c r="F734" s="4" t="s">
        <v>45</v>
      </c>
      <c r="G734" s="4" t="s">
        <v>387</v>
      </c>
      <c r="H734" s="4" t="s">
        <v>35</v>
      </c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9"/>
      <c r="AK734" s="39"/>
      <c r="AL734" s="39"/>
      <c r="AM734" s="39"/>
      <c r="AN734" s="39"/>
      <c r="AO734" s="39"/>
      <c r="AP734" s="39"/>
      <c r="AQ734" s="39"/>
      <c r="AR734" s="39"/>
      <c r="AS734" s="39"/>
      <c r="AT734" s="39"/>
      <c r="AU734" s="39"/>
      <c r="AV734" s="39"/>
      <c r="AW734" s="39"/>
      <c r="AX734" s="39"/>
      <c r="AY734" s="39"/>
      <c r="AZ734" s="39"/>
      <c r="BA734" s="39"/>
      <c r="BB734" s="39"/>
      <c r="BC734" s="39"/>
    </row>
    <row r="735" spans="1:55" ht="27.75" customHeight="1">
      <c r="A735" s="29" t="s">
        <v>112</v>
      </c>
      <c r="B735" s="29" t="s">
        <v>113</v>
      </c>
      <c r="C735" s="30" t="s">
        <v>17</v>
      </c>
      <c r="D735" s="30" t="s">
        <v>56</v>
      </c>
      <c r="E735" s="28" t="s">
        <v>106</v>
      </c>
      <c r="F735" s="28" t="s">
        <v>114</v>
      </c>
      <c r="G735" s="29" t="s">
        <v>107</v>
      </c>
      <c r="H735" s="454" t="s">
        <v>108</v>
      </c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9"/>
      <c r="AK735" s="39"/>
      <c r="AL735" s="39"/>
      <c r="AM735" s="39"/>
      <c r="AN735" s="39"/>
      <c r="AO735" s="39"/>
      <c r="AP735" s="39"/>
      <c r="AQ735" s="39"/>
      <c r="AR735" s="39"/>
      <c r="AS735" s="39"/>
      <c r="AT735" s="39"/>
      <c r="AU735" s="39"/>
      <c r="AV735" s="39"/>
      <c r="AW735" s="39"/>
      <c r="AX735" s="39"/>
      <c r="AY735" s="39"/>
      <c r="AZ735" s="39"/>
      <c r="BA735" s="39"/>
      <c r="BB735" s="39"/>
      <c r="BC735" s="39"/>
    </row>
    <row r="736" spans="1:55" ht="12.75" customHeight="1">
      <c r="A736" s="7">
        <v>702</v>
      </c>
      <c r="B736" s="2" t="s">
        <v>3070</v>
      </c>
      <c r="C736" s="4" t="s">
        <v>3071</v>
      </c>
      <c r="D736" s="20">
        <v>34586.33</v>
      </c>
      <c r="E736" s="20"/>
      <c r="F736" s="21" t="s">
        <v>371</v>
      </c>
      <c r="G736" s="4" t="s">
        <v>3072</v>
      </c>
      <c r="H736" s="4" t="s">
        <v>35</v>
      </c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9"/>
      <c r="AK736" s="39"/>
      <c r="AL736" s="39"/>
      <c r="AM736" s="39"/>
      <c r="AN736" s="39"/>
      <c r="AO736" s="39"/>
      <c r="AP736" s="39"/>
      <c r="AQ736" s="39"/>
      <c r="AR736" s="39"/>
      <c r="AS736" s="39"/>
      <c r="AT736" s="39"/>
      <c r="AU736" s="39"/>
      <c r="AV736" s="39"/>
      <c r="AW736" s="39"/>
      <c r="AX736" s="39"/>
      <c r="AY736" s="39"/>
      <c r="AZ736" s="39"/>
      <c r="BA736" s="39"/>
      <c r="BB736" s="39"/>
      <c r="BC736" s="39"/>
    </row>
    <row r="737" spans="1:55" ht="12.75" customHeight="1">
      <c r="A737" s="7">
        <v>703</v>
      </c>
      <c r="B737" s="105" t="s">
        <v>3073</v>
      </c>
      <c r="C737" s="4" t="s">
        <v>3074</v>
      </c>
      <c r="D737" s="20">
        <v>1000</v>
      </c>
      <c r="E737" s="20"/>
      <c r="F737" s="4" t="s">
        <v>371</v>
      </c>
      <c r="G737" s="4" t="s">
        <v>3075</v>
      </c>
      <c r="H737" s="4" t="s">
        <v>116</v>
      </c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9"/>
      <c r="AK737" s="39"/>
      <c r="AL737" s="39"/>
      <c r="AM737" s="39"/>
      <c r="AN737" s="39"/>
      <c r="AO737" s="39"/>
      <c r="AP737" s="39"/>
      <c r="AQ737" s="39"/>
      <c r="AR737" s="39"/>
      <c r="AS737" s="39"/>
      <c r="AT737" s="39"/>
      <c r="AU737" s="39"/>
      <c r="AV737" s="39"/>
      <c r="AW737" s="39"/>
      <c r="AX737" s="39"/>
      <c r="AY737" s="39"/>
      <c r="AZ737" s="39"/>
      <c r="BA737" s="39"/>
      <c r="BB737" s="39"/>
      <c r="BC737" s="39"/>
    </row>
    <row r="738" spans="1:55" ht="12.75" customHeight="1">
      <c r="A738" s="7">
        <v>704</v>
      </c>
      <c r="B738" s="5" t="s">
        <v>3073</v>
      </c>
      <c r="C738" s="4" t="s">
        <v>3074</v>
      </c>
      <c r="D738" s="20">
        <v>2000</v>
      </c>
      <c r="E738" s="20"/>
      <c r="F738" s="4" t="s">
        <v>115</v>
      </c>
      <c r="G738" s="4" t="s">
        <v>3075</v>
      </c>
      <c r="H738" s="4" t="s">
        <v>116</v>
      </c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9"/>
      <c r="AK738" s="39"/>
      <c r="AL738" s="39"/>
      <c r="AM738" s="39"/>
      <c r="AN738" s="39"/>
      <c r="AO738" s="39"/>
      <c r="AP738" s="39"/>
      <c r="AQ738" s="39"/>
      <c r="AR738" s="39"/>
      <c r="AS738" s="39"/>
      <c r="AT738" s="39"/>
      <c r="AU738" s="39"/>
      <c r="AV738" s="39"/>
      <c r="AW738" s="39"/>
      <c r="AX738" s="39"/>
      <c r="AY738" s="39"/>
      <c r="AZ738" s="39"/>
      <c r="BA738" s="39"/>
      <c r="BB738" s="39"/>
      <c r="BC738" s="39"/>
    </row>
    <row r="739" spans="1:55" ht="12.75" customHeight="1">
      <c r="A739" s="7">
        <v>705</v>
      </c>
      <c r="B739" s="5" t="s">
        <v>3076</v>
      </c>
      <c r="C739" s="4" t="s">
        <v>3077</v>
      </c>
      <c r="D739" s="20">
        <v>1000</v>
      </c>
      <c r="E739" s="20"/>
      <c r="F739" s="4" t="s">
        <v>371</v>
      </c>
      <c r="G739" s="4" t="s">
        <v>3078</v>
      </c>
      <c r="H739" s="4" t="s">
        <v>116</v>
      </c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9"/>
      <c r="AK739" s="39"/>
      <c r="AL739" s="39"/>
      <c r="AM739" s="39"/>
      <c r="AN739" s="39"/>
      <c r="AO739" s="39"/>
      <c r="AP739" s="39"/>
      <c r="AQ739" s="39"/>
      <c r="AR739" s="39"/>
      <c r="AS739" s="39"/>
      <c r="AT739" s="39"/>
      <c r="AU739" s="39"/>
      <c r="AV739" s="39"/>
      <c r="AW739" s="39"/>
      <c r="AX739" s="39"/>
      <c r="AY739" s="39"/>
      <c r="AZ739" s="39"/>
      <c r="BA739" s="39"/>
      <c r="BB739" s="39"/>
      <c r="BC739" s="39"/>
    </row>
    <row r="740" spans="1:55" ht="12.75" customHeight="1">
      <c r="A740" s="7">
        <v>706</v>
      </c>
      <c r="B740" s="5" t="s">
        <v>3079</v>
      </c>
      <c r="C740" s="4" t="s">
        <v>3080</v>
      </c>
      <c r="D740" s="20">
        <v>1000</v>
      </c>
      <c r="E740" s="20"/>
      <c r="F740" s="4" t="s">
        <v>371</v>
      </c>
      <c r="G740" s="4" t="s">
        <v>3081</v>
      </c>
      <c r="H740" s="4" t="s">
        <v>1519</v>
      </c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9"/>
      <c r="AK740" s="39"/>
      <c r="AL740" s="39"/>
      <c r="AM740" s="39"/>
      <c r="AN740" s="39"/>
      <c r="AO740" s="39"/>
      <c r="AP740" s="39"/>
      <c r="AQ740" s="39"/>
      <c r="AR740" s="39"/>
      <c r="AS740" s="39"/>
      <c r="AT740" s="39"/>
      <c r="AU740" s="39"/>
      <c r="AV740" s="39"/>
      <c r="AW740" s="39"/>
      <c r="AX740" s="39"/>
      <c r="AY740" s="39"/>
      <c r="AZ740" s="39"/>
      <c r="BA740" s="39"/>
      <c r="BB740" s="39"/>
      <c r="BC740" s="39"/>
    </row>
    <row r="741" spans="1:55" ht="12.75" customHeight="1">
      <c r="A741" s="7">
        <v>707</v>
      </c>
      <c r="B741" s="2" t="s">
        <v>3082</v>
      </c>
      <c r="C741" s="22" t="s">
        <v>3083</v>
      </c>
      <c r="D741" s="20">
        <v>2000</v>
      </c>
      <c r="E741" s="20"/>
      <c r="F741" s="21" t="s">
        <v>31</v>
      </c>
      <c r="G741" s="4" t="s">
        <v>3084</v>
      </c>
      <c r="H741" s="4" t="s">
        <v>35</v>
      </c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9"/>
      <c r="AK741" s="39"/>
      <c r="AL741" s="39"/>
      <c r="AM741" s="39"/>
      <c r="AN741" s="39"/>
      <c r="AO741" s="39"/>
      <c r="AP741" s="39"/>
      <c r="AQ741" s="39"/>
      <c r="AR741" s="39"/>
      <c r="AS741" s="39"/>
      <c r="AT741" s="39"/>
      <c r="AU741" s="39"/>
      <c r="AV741" s="39"/>
      <c r="AW741" s="39"/>
      <c r="AX741" s="39"/>
      <c r="AY741" s="39"/>
      <c r="AZ741" s="39"/>
      <c r="BA741" s="39"/>
      <c r="BB741" s="39"/>
      <c r="BC741" s="39"/>
    </row>
    <row r="742" spans="1:55" ht="12.75" customHeight="1">
      <c r="A742" s="7">
        <v>708</v>
      </c>
      <c r="B742" s="5" t="s">
        <v>3085</v>
      </c>
      <c r="C742" s="4" t="s">
        <v>3086</v>
      </c>
      <c r="D742" s="20">
        <v>2241.31</v>
      </c>
      <c r="E742" s="114"/>
      <c r="F742" s="4" t="s">
        <v>31</v>
      </c>
      <c r="G742" s="4" t="s">
        <v>3087</v>
      </c>
      <c r="H742" s="4" t="s">
        <v>35</v>
      </c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9"/>
      <c r="AK742" s="39"/>
      <c r="AL742" s="39"/>
      <c r="AM742" s="39"/>
      <c r="AN742" s="39"/>
      <c r="AO742" s="39"/>
      <c r="AP742" s="39"/>
      <c r="AQ742" s="39"/>
      <c r="AR742" s="39"/>
      <c r="AS742" s="39"/>
      <c r="AT742" s="39"/>
      <c r="AU742" s="39"/>
      <c r="AV742" s="39"/>
      <c r="AW742" s="39"/>
      <c r="AX742" s="39"/>
      <c r="AY742" s="39"/>
      <c r="AZ742" s="39"/>
      <c r="BA742" s="39"/>
      <c r="BB742" s="39"/>
      <c r="BC742" s="39"/>
    </row>
    <row r="743" spans="1:55" ht="12.75" customHeight="1">
      <c r="A743" s="7">
        <v>709</v>
      </c>
      <c r="B743" s="5" t="s">
        <v>3088</v>
      </c>
      <c r="C743" s="4" t="s">
        <v>3089</v>
      </c>
      <c r="D743" s="20">
        <v>84819.53</v>
      </c>
      <c r="E743" s="20"/>
      <c r="F743" s="4" t="s">
        <v>371</v>
      </c>
      <c r="G743" s="4" t="s">
        <v>3090</v>
      </c>
      <c r="H743" s="4" t="s">
        <v>35</v>
      </c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9"/>
      <c r="AK743" s="39"/>
      <c r="AL743" s="39"/>
      <c r="AM743" s="39"/>
      <c r="AN743" s="39"/>
      <c r="AO743" s="39"/>
      <c r="AP743" s="39"/>
      <c r="AQ743" s="39"/>
      <c r="AR743" s="39"/>
      <c r="AS743" s="39"/>
      <c r="AT743" s="39"/>
      <c r="AU743" s="39"/>
      <c r="AV743" s="39"/>
      <c r="AW743" s="39"/>
      <c r="AX743" s="39"/>
      <c r="AY743" s="39"/>
      <c r="AZ743" s="39"/>
      <c r="BA743" s="39"/>
      <c r="BB743" s="39"/>
      <c r="BC743" s="39"/>
    </row>
    <row r="744" spans="1:55" ht="12.75" customHeight="1">
      <c r="A744" s="7">
        <v>710</v>
      </c>
      <c r="B744" s="5" t="s">
        <v>3091</v>
      </c>
      <c r="C744" s="4" t="s">
        <v>3092</v>
      </c>
      <c r="D744" s="20">
        <v>100</v>
      </c>
      <c r="E744" s="20"/>
      <c r="F744" s="4" t="s">
        <v>115</v>
      </c>
      <c r="G744" s="4" t="s">
        <v>3093</v>
      </c>
      <c r="H744" s="4" t="s">
        <v>116</v>
      </c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9"/>
      <c r="AK744" s="39"/>
      <c r="AL744" s="39"/>
      <c r="AM744" s="39"/>
      <c r="AN744" s="39"/>
      <c r="AO744" s="39"/>
      <c r="AP744" s="39"/>
      <c r="AQ744" s="39"/>
      <c r="AR744" s="39"/>
      <c r="AS744" s="39"/>
      <c r="AT744" s="39"/>
      <c r="AU744" s="39"/>
      <c r="AV744" s="39"/>
      <c r="AW744" s="39"/>
      <c r="AX744" s="39"/>
      <c r="AY744" s="39"/>
      <c r="AZ744" s="39"/>
      <c r="BA744" s="39"/>
      <c r="BB744" s="39"/>
      <c r="BC744" s="39"/>
    </row>
    <row r="745" spans="1:55" ht="12.75" customHeight="1">
      <c r="A745" s="7">
        <v>711</v>
      </c>
      <c r="B745" s="5" t="s">
        <v>3094</v>
      </c>
      <c r="C745" s="4" t="s">
        <v>3095</v>
      </c>
      <c r="D745" s="20">
        <v>1000</v>
      </c>
      <c r="E745" s="20"/>
      <c r="F745" s="4" t="s">
        <v>115</v>
      </c>
      <c r="G745" s="4" t="s">
        <v>3096</v>
      </c>
      <c r="H745" s="4" t="s">
        <v>1519</v>
      </c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9"/>
      <c r="AK745" s="39"/>
      <c r="AL745" s="39"/>
      <c r="AM745" s="39"/>
      <c r="AN745" s="39"/>
      <c r="AO745" s="39"/>
      <c r="AP745" s="39"/>
      <c r="AQ745" s="39"/>
      <c r="AR745" s="39"/>
      <c r="AS745" s="39"/>
      <c r="AT745" s="39"/>
      <c r="AU745" s="39"/>
      <c r="AV745" s="39"/>
      <c r="AW745" s="39"/>
      <c r="AX745" s="39"/>
      <c r="AY745" s="39"/>
      <c r="AZ745" s="39"/>
      <c r="BA745" s="39"/>
      <c r="BB745" s="39"/>
      <c r="BC745" s="39"/>
    </row>
    <row r="746" spans="1:55" ht="12.75" customHeight="1">
      <c r="A746" s="7">
        <v>712</v>
      </c>
      <c r="B746" s="5" t="s">
        <v>3097</v>
      </c>
      <c r="C746" s="4" t="s">
        <v>3098</v>
      </c>
      <c r="D746" s="20">
        <v>500</v>
      </c>
      <c r="E746" s="20"/>
      <c r="F746" s="4" t="s">
        <v>31</v>
      </c>
      <c r="G746" s="4" t="s">
        <v>3099</v>
      </c>
      <c r="H746" s="4" t="s">
        <v>35</v>
      </c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9"/>
      <c r="AK746" s="39"/>
      <c r="AL746" s="39"/>
      <c r="AM746" s="39"/>
      <c r="AN746" s="39"/>
      <c r="AO746" s="39"/>
      <c r="AP746" s="39"/>
      <c r="AQ746" s="39"/>
      <c r="AR746" s="39"/>
      <c r="AS746" s="39"/>
      <c r="AT746" s="39"/>
      <c r="AU746" s="39"/>
      <c r="AV746" s="39"/>
      <c r="AW746" s="39"/>
      <c r="AX746" s="39"/>
      <c r="AY746" s="39"/>
      <c r="AZ746" s="39"/>
      <c r="BA746" s="39"/>
      <c r="BB746" s="39"/>
      <c r="BC746" s="39"/>
    </row>
    <row r="747" spans="1:55" ht="12.75" customHeight="1">
      <c r="A747" s="7">
        <v>713</v>
      </c>
      <c r="B747" s="5" t="s">
        <v>3100</v>
      </c>
      <c r="C747" s="4" t="s">
        <v>3101</v>
      </c>
      <c r="D747" s="20">
        <v>1000</v>
      </c>
      <c r="E747" s="20"/>
      <c r="F747" s="4" t="s">
        <v>371</v>
      </c>
      <c r="G747" s="4" t="s">
        <v>3102</v>
      </c>
      <c r="H747" s="4" t="s">
        <v>1519</v>
      </c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9"/>
      <c r="AK747" s="39"/>
      <c r="AL747" s="39"/>
      <c r="AM747" s="39"/>
      <c r="AN747" s="39"/>
      <c r="AO747" s="39"/>
      <c r="AP747" s="39"/>
      <c r="AQ747" s="39"/>
      <c r="AR747" s="39"/>
      <c r="AS747" s="39"/>
      <c r="AT747" s="39"/>
      <c r="AU747" s="39"/>
      <c r="AV747" s="39"/>
      <c r="AW747" s="39"/>
      <c r="AX747" s="39"/>
      <c r="AY747" s="39"/>
      <c r="AZ747" s="39"/>
      <c r="BA747" s="39"/>
      <c r="BB747" s="39"/>
      <c r="BC747" s="39"/>
    </row>
    <row r="748" spans="1:55" ht="12.75" customHeight="1">
      <c r="A748" s="7">
        <v>714</v>
      </c>
      <c r="B748" s="5" t="s">
        <v>22</v>
      </c>
      <c r="C748" s="4" t="s">
        <v>1012</v>
      </c>
      <c r="D748" s="20">
        <v>200</v>
      </c>
      <c r="E748" s="114"/>
      <c r="F748" s="4" t="s">
        <v>115</v>
      </c>
      <c r="G748" s="4" t="s">
        <v>3103</v>
      </c>
      <c r="H748" s="4" t="s">
        <v>116</v>
      </c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9"/>
      <c r="AK748" s="39"/>
      <c r="AL748" s="39"/>
      <c r="AM748" s="39"/>
      <c r="AN748" s="39"/>
      <c r="AO748" s="39"/>
      <c r="AP748" s="39"/>
      <c r="AQ748" s="39"/>
      <c r="AR748" s="39"/>
      <c r="AS748" s="39"/>
      <c r="AT748" s="39"/>
      <c r="AU748" s="39"/>
      <c r="AV748" s="39"/>
      <c r="AW748" s="39"/>
      <c r="AX748" s="39"/>
      <c r="AY748" s="39"/>
      <c r="AZ748" s="39"/>
      <c r="BA748" s="39"/>
      <c r="BB748" s="39"/>
      <c r="BC748" s="39"/>
    </row>
    <row r="749" spans="1:55" ht="12.75" customHeight="1">
      <c r="A749" s="7">
        <v>715</v>
      </c>
      <c r="B749" s="5" t="s">
        <v>1014</v>
      </c>
      <c r="C749" s="4" t="s">
        <v>3104</v>
      </c>
      <c r="D749" s="20">
        <v>34289.05</v>
      </c>
      <c r="E749" s="20"/>
      <c r="F749" s="4" t="s">
        <v>371</v>
      </c>
      <c r="G749" s="4" t="s">
        <v>3105</v>
      </c>
      <c r="H749" s="4" t="s">
        <v>116</v>
      </c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9"/>
      <c r="AK749" s="39"/>
      <c r="AL749" s="39"/>
      <c r="AM749" s="39"/>
      <c r="AN749" s="39"/>
      <c r="AO749" s="39"/>
      <c r="AP749" s="39"/>
      <c r="AQ749" s="39"/>
      <c r="AR749" s="39"/>
      <c r="AS749" s="39"/>
      <c r="AT749" s="39"/>
      <c r="AU749" s="39"/>
      <c r="AV749" s="39"/>
      <c r="AW749" s="39"/>
      <c r="AX749" s="39"/>
      <c r="AY749" s="39"/>
      <c r="AZ749" s="39"/>
      <c r="BA749" s="39"/>
      <c r="BB749" s="39"/>
      <c r="BC749" s="39"/>
    </row>
    <row r="750" spans="1:55" ht="12.75" customHeight="1">
      <c r="A750" s="7">
        <v>716</v>
      </c>
      <c r="B750" s="5" t="s">
        <v>3106</v>
      </c>
      <c r="C750" s="4" t="s">
        <v>1465</v>
      </c>
      <c r="D750" s="20">
        <v>72597.4</v>
      </c>
      <c r="E750" s="20"/>
      <c r="F750" s="4" t="s">
        <v>115</v>
      </c>
      <c r="G750" s="4" t="s">
        <v>3107</v>
      </c>
      <c r="H750" s="4" t="s">
        <v>116</v>
      </c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9"/>
      <c r="AK750" s="39"/>
      <c r="AL750" s="39"/>
      <c r="AM750" s="39"/>
      <c r="AN750" s="39"/>
      <c r="AO750" s="39"/>
      <c r="AP750" s="39"/>
      <c r="AQ750" s="39"/>
      <c r="AR750" s="39"/>
      <c r="AS750" s="39"/>
      <c r="AT750" s="39"/>
      <c r="AU750" s="39"/>
      <c r="AV750" s="39"/>
      <c r="AW750" s="39"/>
      <c r="AX750" s="39"/>
      <c r="AY750" s="39"/>
      <c r="AZ750" s="39"/>
      <c r="BA750" s="39"/>
      <c r="BB750" s="39"/>
      <c r="BC750" s="39"/>
    </row>
    <row r="751" spans="1:55" ht="12.75" customHeight="1">
      <c r="A751" s="7">
        <v>717</v>
      </c>
      <c r="B751" s="5" t="s">
        <v>3106</v>
      </c>
      <c r="C751" s="4" t="s">
        <v>1246</v>
      </c>
      <c r="D751" s="20">
        <v>6426.48</v>
      </c>
      <c r="E751" s="20"/>
      <c r="F751" s="4" t="s">
        <v>115</v>
      </c>
      <c r="G751" s="4" t="s">
        <v>3108</v>
      </c>
      <c r="H751" s="4" t="s">
        <v>116</v>
      </c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9"/>
      <c r="AK751" s="39"/>
      <c r="AL751" s="39"/>
      <c r="AM751" s="39"/>
      <c r="AN751" s="39"/>
      <c r="AO751" s="39"/>
      <c r="AP751" s="39"/>
      <c r="AQ751" s="39"/>
      <c r="AR751" s="39"/>
      <c r="AS751" s="39"/>
      <c r="AT751" s="39"/>
      <c r="AU751" s="39"/>
      <c r="AV751" s="39"/>
      <c r="AW751" s="39"/>
      <c r="AX751" s="39"/>
      <c r="AY751" s="39"/>
      <c r="AZ751" s="39"/>
      <c r="BA751" s="39"/>
      <c r="BB751" s="39"/>
      <c r="BC751" s="39"/>
    </row>
    <row r="752" spans="1:55" ht="12.75" customHeight="1">
      <c r="A752" s="7">
        <v>718</v>
      </c>
      <c r="B752" s="5" t="s">
        <v>3106</v>
      </c>
      <c r="C752" s="4" t="s">
        <v>1055</v>
      </c>
      <c r="D752" s="20">
        <v>2380.82</v>
      </c>
      <c r="E752" s="20"/>
      <c r="F752" s="4" t="s">
        <v>115</v>
      </c>
      <c r="G752" s="4" t="s">
        <v>3109</v>
      </c>
      <c r="H752" s="4" t="s">
        <v>116</v>
      </c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9"/>
      <c r="AK752" s="39"/>
      <c r="AL752" s="39"/>
      <c r="AM752" s="39"/>
      <c r="AN752" s="39"/>
      <c r="AO752" s="39"/>
      <c r="AP752" s="39"/>
      <c r="AQ752" s="39"/>
      <c r="AR752" s="39"/>
      <c r="AS752" s="39"/>
      <c r="AT752" s="39"/>
      <c r="AU752" s="39"/>
      <c r="AV752" s="39"/>
      <c r="AW752" s="39"/>
      <c r="AX752" s="39"/>
      <c r="AY752" s="39"/>
      <c r="AZ752" s="39"/>
      <c r="BA752" s="39"/>
      <c r="BB752" s="39"/>
      <c r="BC752" s="39"/>
    </row>
    <row r="753" spans="1:55" ht="12.75" customHeight="1">
      <c r="A753" s="7">
        <v>719</v>
      </c>
      <c r="B753" s="5" t="s">
        <v>3106</v>
      </c>
      <c r="C753" s="4" t="s">
        <v>1247</v>
      </c>
      <c r="D753" s="20">
        <v>16411.43</v>
      </c>
      <c r="E753" s="20"/>
      <c r="F753" s="4" t="s">
        <v>115</v>
      </c>
      <c r="G753" s="4" t="s">
        <v>3110</v>
      </c>
      <c r="H753" s="4" t="s">
        <v>116</v>
      </c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9"/>
      <c r="AK753" s="39"/>
      <c r="AL753" s="39"/>
      <c r="AM753" s="39"/>
      <c r="AN753" s="39"/>
      <c r="AO753" s="39"/>
      <c r="AP753" s="39"/>
      <c r="AQ753" s="39"/>
      <c r="AR753" s="39"/>
      <c r="AS753" s="39"/>
      <c r="AT753" s="39"/>
      <c r="AU753" s="39"/>
      <c r="AV753" s="39"/>
      <c r="AW753" s="39"/>
      <c r="AX753" s="39"/>
      <c r="AY753" s="39"/>
      <c r="AZ753" s="39"/>
      <c r="BA753" s="39"/>
      <c r="BB753" s="39"/>
      <c r="BC753" s="39"/>
    </row>
    <row r="754" spans="1:55" ht="12.75" customHeight="1">
      <c r="A754" s="7">
        <v>720</v>
      </c>
      <c r="B754" s="5" t="s">
        <v>3106</v>
      </c>
      <c r="C754" s="4" t="s">
        <v>1451</v>
      </c>
      <c r="D754" s="20">
        <v>1244.39</v>
      </c>
      <c r="E754" s="20"/>
      <c r="F754" s="4" t="s">
        <v>115</v>
      </c>
      <c r="G754" s="4" t="s">
        <v>3111</v>
      </c>
      <c r="H754" s="4" t="s">
        <v>116</v>
      </c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9"/>
      <c r="AK754" s="39"/>
      <c r="AL754" s="39"/>
      <c r="AM754" s="39"/>
      <c r="AN754" s="39"/>
      <c r="AO754" s="39"/>
      <c r="AP754" s="39"/>
      <c r="AQ754" s="39"/>
      <c r="AR754" s="39"/>
      <c r="AS754" s="39"/>
      <c r="AT754" s="39"/>
      <c r="AU754" s="39"/>
      <c r="AV754" s="39"/>
      <c r="AW754" s="39"/>
      <c r="AX754" s="39"/>
      <c r="AY754" s="39"/>
      <c r="AZ754" s="39"/>
      <c r="BA754" s="39"/>
      <c r="BB754" s="39"/>
      <c r="BC754" s="39"/>
    </row>
    <row r="755" spans="1:55" ht="12.75" customHeight="1">
      <c r="A755" s="7">
        <v>721</v>
      </c>
      <c r="B755" s="5" t="s">
        <v>3106</v>
      </c>
      <c r="C755" s="4" t="s">
        <v>1248</v>
      </c>
      <c r="D755" s="20">
        <v>2067.57</v>
      </c>
      <c r="E755" s="20"/>
      <c r="F755" s="4" t="s">
        <v>115</v>
      </c>
      <c r="G755" s="4" t="s">
        <v>3112</v>
      </c>
      <c r="H755" s="4" t="s">
        <v>116</v>
      </c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9"/>
      <c r="AK755" s="39"/>
      <c r="AL755" s="39"/>
      <c r="AM755" s="39"/>
      <c r="AN755" s="39"/>
      <c r="AO755" s="39"/>
      <c r="AP755" s="39"/>
      <c r="AQ755" s="39"/>
      <c r="AR755" s="39"/>
      <c r="AS755" s="39"/>
      <c r="AT755" s="39"/>
      <c r="AU755" s="39"/>
      <c r="AV755" s="39"/>
      <c r="AW755" s="39"/>
      <c r="AX755" s="39"/>
      <c r="AY755" s="39"/>
      <c r="AZ755" s="39"/>
      <c r="BA755" s="39"/>
      <c r="BB755" s="39"/>
      <c r="BC755" s="39"/>
    </row>
    <row r="756" spans="1:55" ht="12.75" customHeight="1">
      <c r="A756" s="7">
        <v>722</v>
      </c>
      <c r="B756" s="5" t="s">
        <v>3106</v>
      </c>
      <c r="C756" s="4" t="s">
        <v>1286</v>
      </c>
      <c r="D756" s="20">
        <v>1065.04</v>
      </c>
      <c r="E756" s="20"/>
      <c r="F756" s="4" t="s">
        <v>115</v>
      </c>
      <c r="G756" s="4" t="s">
        <v>3113</v>
      </c>
      <c r="H756" s="4" t="s">
        <v>116</v>
      </c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9"/>
      <c r="AK756" s="39"/>
      <c r="AL756" s="39"/>
      <c r="AM756" s="39"/>
      <c r="AN756" s="39"/>
      <c r="AO756" s="39"/>
      <c r="AP756" s="39"/>
      <c r="AQ756" s="39"/>
      <c r="AR756" s="39"/>
      <c r="AS756" s="39"/>
      <c r="AT756" s="39"/>
      <c r="AU756" s="39"/>
      <c r="AV756" s="39"/>
      <c r="AW756" s="39"/>
      <c r="AX756" s="39"/>
      <c r="AY756" s="39"/>
      <c r="AZ756" s="39"/>
      <c r="BA756" s="39"/>
      <c r="BB756" s="39"/>
      <c r="BC756" s="39"/>
    </row>
    <row r="757" spans="1:55" ht="12.75" customHeight="1">
      <c r="A757" s="7">
        <v>723</v>
      </c>
      <c r="B757" s="5" t="s">
        <v>3106</v>
      </c>
      <c r="C757" s="4" t="s">
        <v>1468</v>
      </c>
      <c r="D757" s="20">
        <v>4781.19</v>
      </c>
      <c r="E757" s="20"/>
      <c r="F757" s="4" t="s">
        <v>115</v>
      </c>
      <c r="G757" s="4" t="s">
        <v>3114</v>
      </c>
      <c r="H757" s="4" t="s">
        <v>116</v>
      </c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39"/>
      <c r="AK757" s="39"/>
      <c r="AL757" s="39"/>
      <c r="AM757" s="39"/>
      <c r="AN757" s="39"/>
      <c r="AO757" s="39"/>
      <c r="AP757" s="39"/>
      <c r="AQ757" s="39"/>
      <c r="AR757" s="39"/>
      <c r="AS757" s="39"/>
      <c r="AT757" s="39"/>
      <c r="AU757" s="39"/>
      <c r="AV757" s="39"/>
      <c r="AW757" s="39"/>
      <c r="AX757" s="39"/>
      <c r="AY757" s="39"/>
      <c r="AZ757" s="39"/>
      <c r="BA757" s="39"/>
      <c r="BB757" s="39"/>
      <c r="BC757" s="39"/>
    </row>
    <row r="758" spans="1:55" ht="12.75" customHeight="1">
      <c r="A758" s="7">
        <v>724</v>
      </c>
      <c r="B758" s="5" t="s">
        <v>3106</v>
      </c>
      <c r="C758" s="4" t="s">
        <v>1240</v>
      </c>
      <c r="D758" s="20">
        <v>3464.33</v>
      </c>
      <c r="E758" s="20"/>
      <c r="F758" s="4" t="s">
        <v>115</v>
      </c>
      <c r="G758" s="4" t="s">
        <v>3115</v>
      </c>
      <c r="H758" s="4" t="s">
        <v>116</v>
      </c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9"/>
      <c r="AK758" s="39"/>
      <c r="AL758" s="39"/>
      <c r="AM758" s="39"/>
      <c r="AN758" s="39"/>
      <c r="AO758" s="39"/>
      <c r="AP758" s="39"/>
      <c r="AQ758" s="39"/>
      <c r="AR758" s="39"/>
      <c r="AS758" s="39"/>
      <c r="AT758" s="39"/>
      <c r="AU758" s="39"/>
      <c r="AV758" s="39"/>
      <c r="AW758" s="39"/>
      <c r="AX758" s="39"/>
      <c r="AY758" s="39"/>
      <c r="AZ758" s="39"/>
      <c r="BA758" s="39"/>
      <c r="BB758" s="39"/>
      <c r="BC758" s="39"/>
    </row>
    <row r="759" spans="1:55" ht="12.75" customHeight="1">
      <c r="A759" s="7">
        <v>725</v>
      </c>
      <c r="B759" s="5" t="s">
        <v>3106</v>
      </c>
      <c r="C759" s="4" t="s">
        <v>1288</v>
      </c>
      <c r="D759" s="20">
        <v>3082.19</v>
      </c>
      <c r="E759" s="20"/>
      <c r="F759" s="4" t="s">
        <v>115</v>
      </c>
      <c r="G759" s="4" t="s">
        <v>3116</v>
      </c>
      <c r="H759" s="4" t="s">
        <v>116</v>
      </c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9"/>
      <c r="AK759" s="39"/>
      <c r="AL759" s="39"/>
      <c r="AM759" s="39"/>
      <c r="AN759" s="39"/>
      <c r="AO759" s="39"/>
      <c r="AP759" s="39"/>
      <c r="AQ759" s="39"/>
      <c r="AR759" s="39"/>
      <c r="AS759" s="39"/>
      <c r="AT759" s="39"/>
      <c r="AU759" s="39"/>
      <c r="AV759" s="39"/>
      <c r="AW759" s="39"/>
      <c r="AX759" s="39"/>
      <c r="AY759" s="39"/>
      <c r="AZ759" s="39"/>
      <c r="BA759" s="39"/>
      <c r="BB759" s="39"/>
      <c r="BC759" s="39"/>
    </row>
    <row r="760" spans="1:55" ht="12.75" customHeight="1">
      <c r="A760" s="7">
        <v>726</v>
      </c>
      <c r="B760" s="5" t="s">
        <v>3106</v>
      </c>
      <c r="C760" s="4" t="s">
        <v>1239</v>
      </c>
      <c r="D760" s="20">
        <v>5895.44</v>
      </c>
      <c r="E760" s="20"/>
      <c r="F760" s="4" t="s">
        <v>115</v>
      </c>
      <c r="G760" s="4" t="s">
        <v>3117</v>
      </c>
      <c r="H760" s="4" t="s">
        <v>116</v>
      </c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9"/>
      <c r="AK760" s="39"/>
      <c r="AL760" s="39"/>
      <c r="AM760" s="39"/>
      <c r="AN760" s="39"/>
      <c r="AO760" s="39"/>
      <c r="AP760" s="39"/>
      <c r="AQ760" s="39"/>
      <c r="AR760" s="39"/>
      <c r="AS760" s="39"/>
      <c r="AT760" s="39"/>
      <c r="AU760" s="39"/>
      <c r="AV760" s="39"/>
      <c r="AW760" s="39"/>
      <c r="AX760" s="39"/>
      <c r="AY760" s="39"/>
      <c r="AZ760" s="39"/>
      <c r="BA760" s="39"/>
      <c r="BB760" s="39"/>
      <c r="BC760" s="39"/>
    </row>
    <row r="761" spans="1:55" ht="12.75" customHeight="1">
      <c r="A761" s="7">
        <v>727</v>
      </c>
      <c r="B761" s="5" t="s">
        <v>3106</v>
      </c>
      <c r="C761" s="4" t="s">
        <v>1287</v>
      </c>
      <c r="D761" s="20">
        <v>522.1</v>
      </c>
      <c r="E761" s="20"/>
      <c r="F761" s="4" t="s">
        <v>115</v>
      </c>
      <c r="G761" s="4" t="s">
        <v>3118</v>
      </c>
      <c r="H761" s="4" t="s">
        <v>116</v>
      </c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9"/>
      <c r="AK761" s="39"/>
      <c r="AL761" s="39"/>
      <c r="AM761" s="39"/>
      <c r="AN761" s="39"/>
      <c r="AO761" s="39"/>
      <c r="AP761" s="39"/>
      <c r="AQ761" s="39"/>
      <c r="AR761" s="39"/>
      <c r="AS761" s="39"/>
      <c r="AT761" s="39"/>
      <c r="AU761" s="39"/>
      <c r="AV761" s="39"/>
      <c r="AW761" s="39"/>
      <c r="AX761" s="39"/>
      <c r="AY761" s="39"/>
      <c r="AZ761" s="39"/>
      <c r="BA761" s="39"/>
      <c r="BB761" s="39"/>
      <c r="BC761" s="39"/>
    </row>
    <row r="762" spans="1:55" ht="12.75" customHeight="1">
      <c r="A762" s="7">
        <v>728</v>
      </c>
      <c r="B762" s="5" t="s">
        <v>3106</v>
      </c>
      <c r="C762" s="4" t="s">
        <v>1238</v>
      </c>
      <c r="D762" s="20">
        <v>274.36</v>
      </c>
      <c r="E762" s="20"/>
      <c r="F762" s="4" t="s">
        <v>115</v>
      </c>
      <c r="G762" s="4" t="s">
        <v>3119</v>
      </c>
      <c r="H762" s="4" t="s">
        <v>116</v>
      </c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9"/>
      <c r="AK762" s="39"/>
      <c r="AL762" s="39"/>
      <c r="AM762" s="39"/>
      <c r="AN762" s="39"/>
      <c r="AO762" s="39"/>
      <c r="AP762" s="39"/>
      <c r="AQ762" s="39"/>
      <c r="AR762" s="39"/>
      <c r="AS762" s="39"/>
      <c r="AT762" s="39"/>
      <c r="AU762" s="39"/>
      <c r="AV762" s="39"/>
      <c r="AW762" s="39"/>
      <c r="AX762" s="39"/>
      <c r="AY762" s="39"/>
      <c r="AZ762" s="39"/>
      <c r="BA762" s="39"/>
      <c r="BB762" s="39"/>
      <c r="BC762" s="39"/>
    </row>
    <row r="763" spans="1:55" ht="12.75" customHeight="1">
      <c r="A763" s="7">
        <v>729</v>
      </c>
      <c r="B763" s="5" t="s">
        <v>3106</v>
      </c>
      <c r="C763" s="4" t="s">
        <v>1466</v>
      </c>
      <c r="D763" s="20">
        <v>105774.51</v>
      </c>
      <c r="E763" s="20"/>
      <c r="F763" s="4" t="s">
        <v>115</v>
      </c>
      <c r="G763" s="4" t="s">
        <v>3120</v>
      </c>
      <c r="H763" s="4" t="s">
        <v>116</v>
      </c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9"/>
      <c r="AK763" s="39"/>
      <c r="AL763" s="39"/>
      <c r="AM763" s="39"/>
      <c r="AN763" s="39"/>
      <c r="AO763" s="39"/>
      <c r="AP763" s="39"/>
      <c r="AQ763" s="39"/>
      <c r="AR763" s="39"/>
      <c r="AS763" s="39"/>
      <c r="AT763" s="39"/>
      <c r="AU763" s="39"/>
      <c r="AV763" s="39"/>
      <c r="AW763" s="39"/>
      <c r="AX763" s="39"/>
      <c r="AY763" s="39"/>
      <c r="AZ763" s="39"/>
      <c r="BA763" s="39"/>
      <c r="BB763" s="39"/>
      <c r="BC763" s="39"/>
    </row>
    <row r="764" spans="1:55" ht="12.75" customHeight="1">
      <c r="A764" s="7">
        <v>730</v>
      </c>
      <c r="B764" s="5" t="s">
        <v>3106</v>
      </c>
      <c r="C764" s="4" t="s">
        <v>1467</v>
      </c>
      <c r="D764" s="20">
        <v>120227.01</v>
      </c>
      <c r="E764" s="20"/>
      <c r="F764" s="4" t="s">
        <v>115</v>
      </c>
      <c r="G764" s="4" t="s">
        <v>3121</v>
      </c>
      <c r="H764" s="4" t="s">
        <v>116</v>
      </c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9"/>
      <c r="AK764" s="39"/>
      <c r="AL764" s="39"/>
      <c r="AM764" s="39"/>
      <c r="AN764" s="39"/>
      <c r="AO764" s="39"/>
      <c r="AP764" s="39"/>
      <c r="AQ764" s="39"/>
      <c r="AR764" s="39"/>
      <c r="AS764" s="39"/>
      <c r="AT764" s="39"/>
      <c r="AU764" s="39"/>
      <c r="AV764" s="39"/>
      <c r="AW764" s="39"/>
      <c r="AX764" s="39"/>
      <c r="AY764" s="39"/>
      <c r="AZ764" s="39"/>
      <c r="BA764" s="39"/>
      <c r="BB764" s="39"/>
      <c r="BC764" s="39"/>
    </row>
    <row r="765" spans="1:55" ht="12.75" customHeight="1">
      <c r="A765" s="7">
        <v>731</v>
      </c>
      <c r="B765" s="5" t="s">
        <v>3106</v>
      </c>
      <c r="C765" s="4" t="s">
        <v>1450</v>
      </c>
      <c r="D765" s="20">
        <v>165273.29</v>
      </c>
      <c r="E765" s="20">
        <v>68858.04</v>
      </c>
      <c r="F765" s="4" t="s">
        <v>305</v>
      </c>
      <c r="G765" s="4" t="s">
        <v>3122</v>
      </c>
      <c r="H765" s="4" t="s">
        <v>116</v>
      </c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9"/>
      <c r="AK765" s="39"/>
      <c r="AL765" s="39"/>
      <c r="AM765" s="39"/>
      <c r="AN765" s="39"/>
      <c r="AO765" s="39"/>
      <c r="AP765" s="39"/>
      <c r="AQ765" s="39"/>
      <c r="AR765" s="39"/>
      <c r="AS765" s="39"/>
      <c r="AT765" s="39"/>
      <c r="AU765" s="39"/>
      <c r="AV765" s="39"/>
      <c r="AW765" s="39"/>
      <c r="AX765" s="39"/>
      <c r="AY765" s="39"/>
      <c r="AZ765" s="39"/>
      <c r="BA765" s="39"/>
      <c r="BB765" s="39"/>
      <c r="BC765" s="39"/>
    </row>
    <row r="766" spans="1:55" ht="12.75" customHeight="1">
      <c r="A766" s="7">
        <v>732</v>
      </c>
      <c r="B766" s="5" t="s">
        <v>3106</v>
      </c>
      <c r="C766" s="4" t="s">
        <v>1383</v>
      </c>
      <c r="D766" s="20">
        <v>754.21</v>
      </c>
      <c r="E766" s="20"/>
      <c r="F766" s="4" t="s">
        <v>371</v>
      </c>
      <c r="G766" s="4" t="s">
        <v>3123</v>
      </c>
      <c r="H766" s="4" t="s">
        <v>116</v>
      </c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9"/>
      <c r="AK766" s="39"/>
      <c r="AL766" s="39"/>
      <c r="AM766" s="39"/>
      <c r="AN766" s="39"/>
      <c r="AO766" s="39"/>
      <c r="AP766" s="39"/>
      <c r="AQ766" s="39"/>
      <c r="AR766" s="39"/>
      <c r="AS766" s="39"/>
      <c r="AT766" s="39"/>
      <c r="AU766" s="39"/>
      <c r="AV766" s="39"/>
      <c r="AW766" s="39"/>
      <c r="AX766" s="39"/>
      <c r="AY766" s="39"/>
      <c r="AZ766" s="39"/>
      <c r="BA766" s="39"/>
      <c r="BB766" s="39"/>
      <c r="BC766" s="39"/>
    </row>
    <row r="767" spans="1:55" ht="12.75" customHeight="1">
      <c r="A767" s="7">
        <v>733</v>
      </c>
      <c r="B767" s="5" t="s">
        <v>3124</v>
      </c>
      <c r="C767" s="4" t="s">
        <v>1383</v>
      </c>
      <c r="D767" s="20">
        <v>754.21</v>
      </c>
      <c r="E767" s="20"/>
      <c r="F767" s="4" t="s">
        <v>117</v>
      </c>
      <c r="G767" s="4" t="s">
        <v>3123</v>
      </c>
      <c r="H767" s="4" t="s">
        <v>116</v>
      </c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9"/>
      <c r="AK767" s="39"/>
      <c r="AL767" s="39"/>
      <c r="AM767" s="39"/>
      <c r="AN767" s="39"/>
      <c r="AO767" s="39"/>
      <c r="AP767" s="39"/>
      <c r="AQ767" s="39"/>
      <c r="AR767" s="39"/>
      <c r="AS767" s="39"/>
      <c r="AT767" s="39"/>
      <c r="AU767" s="39"/>
      <c r="AV767" s="39"/>
      <c r="AW767" s="39"/>
      <c r="AX767" s="39"/>
      <c r="AY767" s="39"/>
      <c r="AZ767" s="39"/>
      <c r="BA767" s="39"/>
      <c r="BB767" s="39"/>
      <c r="BC767" s="39"/>
    </row>
    <row r="768" spans="1:55" ht="12.75" customHeight="1">
      <c r="A768" s="7">
        <v>734</v>
      </c>
      <c r="B768" s="5" t="s">
        <v>3125</v>
      </c>
      <c r="C768" s="3" t="s">
        <v>3126</v>
      </c>
      <c r="D768" s="22">
        <v>1000</v>
      </c>
      <c r="E768" s="22"/>
      <c r="F768" s="6" t="s">
        <v>31</v>
      </c>
      <c r="G768" s="4" t="s">
        <v>3127</v>
      </c>
      <c r="H768" s="4" t="s">
        <v>35</v>
      </c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9"/>
      <c r="AK768" s="39"/>
      <c r="AL768" s="39"/>
      <c r="AM768" s="39"/>
      <c r="AN768" s="39"/>
      <c r="AO768" s="39"/>
      <c r="AP768" s="39"/>
      <c r="AQ768" s="39"/>
      <c r="AR768" s="39"/>
      <c r="AS768" s="39"/>
      <c r="AT768" s="39"/>
      <c r="AU768" s="39"/>
      <c r="AV768" s="39"/>
      <c r="AW768" s="39"/>
      <c r="AX768" s="39"/>
      <c r="AY768" s="39"/>
      <c r="AZ768" s="39"/>
      <c r="BA768" s="39"/>
      <c r="BB768" s="39"/>
      <c r="BC768" s="39"/>
    </row>
    <row r="769" spans="1:55" ht="12.75" customHeight="1">
      <c r="A769" s="7">
        <v>735</v>
      </c>
      <c r="B769" s="5" t="s">
        <v>3128</v>
      </c>
      <c r="C769" s="4" t="s">
        <v>3129</v>
      </c>
      <c r="D769" s="20">
        <v>100</v>
      </c>
      <c r="E769" s="20"/>
      <c r="F769" s="4" t="s">
        <v>115</v>
      </c>
      <c r="G769" s="4" t="s">
        <v>3130</v>
      </c>
      <c r="H769" s="4" t="s">
        <v>116</v>
      </c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9"/>
      <c r="AK769" s="39"/>
      <c r="AL769" s="39"/>
      <c r="AM769" s="39"/>
      <c r="AN769" s="39"/>
      <c r="AO769" s="39"/>
      <c r="AP769" s="39"/>
      <c r="AQ769" s="39"/>
      <c r="AR769" s="39"/>
      <c r="AS769" s="39"/>
      <c r="AT769" s="39"/>
      <c r="AU769" s="39"/>
      <c r="AV769" s="39"/>
      <c r="AW769" s="39"/>
      <c r="AX769" s="39"/>
      <c r="AY769" s="39"/>
      <c r="AZ769" s="39"/>
      <c r="BA769" s="39"/>
      <c r="BB769" s="39"/>
      <c r="BC769" s="39"/>
    </row>
    <row r="770" spans="1:55" ht="27" customHeight="1">
      <c r="A770" s="29" t="s">
        <v>112</v>
      </c>
      <c r="B770" s="29" t="s">
        <v>113</v>
      </c>
      <c r="C770" s="30" t="s">
        <v>17</v>
      </c>
      <c r="D770" s="30" t="s">
        <v>56</v>
      </c>
      <c r="E770" s="28" t="s">
        <v>106</v>
      </c>
      <c r="F770" s="28" t="s">
        <v>114</v>
      </c>
      <c r="G770" s="29" t="s">
        <v>107</v>
      </c>
      <c r="H770" s="454" t="s">
        <v>108</v>
      </c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9"/>
      <c r="AK770" s="39"/>
      <c r="AL770" s="39"/>
      <c r="AM770" s="39"/>
      <c r="AN770" s="39"/>
      <c r="AO770" s="39"/>
      <c r="AP770" s="39"/>
      <c r="AQ770" s="39"/>
      <c r="AR770" s="39"/>
      <c r="AS770" s="39"/>
      <c r="AT770" s="39"/>
      <c r="AU770" s="39"/>
      <c r="AV770" s="39"/>
      <c r="AW770" s="39"/>
      <c r="AX770" s="39"/>
      <c r="AY770" s="39"/>
      <c r="AZ770" s="39"/>
      <c r="BA770" s="39"/>
      <c r="BB770" s="39"/>
      <c r="BC770" s="39"/>
    </row>
    <row r="771" spans="1:55" ht="12.75" customHeight="1">
      <c r="A771" s="7">
        <v>736</v>
      </c>
      <c r="B771" s="5" t="s">
        <v>3131</v>
      </c>
      <c r="C771" s="4" t="s">
        <v>3132</v>
      </c>
      <c r="D771" s="20">
        <v>7928.12</v>
      </c>
      <c r="E771" s="20"/>
      <c r="F771" s="4" t="s">
        <v>115</v>
      </c>
      <c r="G771" s="4" t="s">
        <v>3133</v>
      </c>
      <c r="H771" s="4" t="s">
        <v>116</v>
      </c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9"/>
      <c r="AK771" s="39"/>
      <c r="AL771" s="39"/>
      <c r="AM771" s="39"/>
      <c r="AN771" s="39"/>
      <c r="AO771" s="39"/>
      <c r="AP771" s="39"/>
      <c r="AQ771" s="39"/>
      <c r="AR771" s="39"/>
      <c r="AS771" s="39"/>
      <c r="AT771" s="39"/>
      <c r="AU771" s="39"/>
      <c r="AV771" s="39"/>
      <c r="AW771" s="39"/>
      <c r="AX771" s="39"/>
      <c r="AY771" s="39"/>
      <c r="AZ771" s="39"/>
      <c r="BA771" s="39"/>
      <c r="BB771" s="39"/>
      <c r="BC771" s="39"/>
    </row>
    <row r="772" spans="1:55" ht="12.75" customHeight="1">
      <c r="A772" s="7">
        <v>737</v>
      </c>
      <c r="B772" s="5" t="s">
        <v>3134</v>
      </c>
      <c r="C772" s="4" t="s">
        <v>3135</v>
      </c>
      <c r="D772" s="20">
        <v>1000</v>
      </c>
      <c r="E772" s="20"/>
      <c r="F772" s="4" t="s">
        <v>371</v>
      </c>
      <c r="G772" s="4" t="s">
        <v>3136</v>
      </c>
      <c r="H772" s="4" t="s">
        <v>1519</v>
      </c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9"/>
      <c r="AK772" s="39"/>
      <c r="AL772" s="39"/>
      <c r="AM772" s="39"/>
      <c r="AN772" s="39"/>
      <c r="AO772" s="39"/>
      <c r="AP772" s="39"/>
      <c r="AQ772" s="39"/>
      <c r="AR772" s="39"/>
      <c r="AS772" s="39"/>
      <c r="AT772" s="39"/>
      <c r="AU772" s="39"/>
      <c r="AV772" s="39"/>
      <c r="AW772" s="39"/>
      <c r="AX772" s="39"/>
      <c r="AY772" s="39"/>
      <c r="AZ772" s="39"/>
      <c r="BA772" s="39"/>
      <c r="BB772" s="39"/>
      <c r="BC772" s="39"/>
    </row>
    <row r="773" spans="1:55" ht="12.75" customHeight="1">
      <c r="A773" s="7">
        <v>738</v>
      </c>
      <c r="B773" s="5" t="s">
        <v>3137</v>
      </c>
      <c r="C773" s="4" t="s">
        <v>3138</v>
      </c>
      <c r="D773" s="20">
        <v>1000</v>
      </c>
      <c r="E773" s="20"/>
      <c r="F773" s="4" t="s">
        <v>115</v>
      </c>
      <c r="G773" s="4" t="s">
        <v>3139</v>
      </c>
      <c r="H773" s="4" t="s">
        <v>116</v>
      </c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9"/>
      <c r="AK773" s="39"/>
      <c r="AL773" s="39"/>
      <c r="AM773" s="39"/>
      <c r="AN773" s="39"/>
      <c r="AO773" s="39"/>
      <c r="AP773" s="39"/>
      <c r="AQ773" s="39"/>
      <c r="AR773" s="39"/>
      <c r="AS773" s="39"/>
      <c r="AT773" s="39"/>
      <c r="AU773" s="39"/>
      <c r="AV773" s="39"/>
      <c r="AW773" s="39"/>
      <c r="AX773" s="39"/>
      <c r="AY773" s="39"/>
      <c r="AZ773" s="39"/>
      <c r="BA773" s="39"/>
      <c r="BB773" s="39"/>
      <c r="BC773" s="39"/>
    </row>
    <row r="774" spans="1:55" ht="12.75" customHeight="1">
      <c r="A774" s="7">
        <v>739</v>
      </c>
      <c r="B774" s="5" t="s">
        <v>3140</v>
      </c>
      <c r="C774" s="4" t="s">
        <v>3141</v>
      </c>
      <c r="D774" s="20">
        <v>235.24</v>
      </c>
      <c r="E774" s="20"/>
      <c r="F774" s="4" t="s">
        <v>115</v>
      </c>
      <c r="G774" s="4" t="s">
        <v>3142</v>
      </c>
      <c r="H774" s="4" t="s">
        <v>116</v>
      </c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39"/>
      <c r="AK774" s="39"/>
      <c r="AL774" s="39"/>
      <c r="AM774" s="39"/>
      <c r="AN774" s="39"/>
      <c r="AO774" s="39"/>
      <c r="AP774" s="39"/>
      <c r="AQ774" s="39"/>
      <c r="AR774" s="39"/>
      <c r="AS774" s="39"/>
      <c r="AT774" s="39"/>
      <c r="AU774" s="39"/>
      <c r="AV774" s="39"/>
      <c r="AW774" s="39"/>
      <c r="AX774" s="39"/>
      <c r="AY774" s="39"/>
      <c r="AZ774" s="39"/>
      <c r="BA774" s="39"/>
      <c r="BB774" s="39"/>
      <c r="BC774" s="39"/>
    </row>
    <row r="775" spans="1:55" ht="12.75" customHeight="1">
      <c r="A775" s="7">
        <v>740</v>
      </c>
      <c r="B775" s="5" t="s">
        <v>3140</v>
      </c>
      <c r="C775" s="4" t="s">
        <v>3143</v>
      </c>
      <c r="D775" s="20">
        <v>321.68</v>
      </c>
      <c r="E775" s="20"/>
      <c r="F775" s="4" t="s">
        <v>115</v>
      </c>
      <c r="G775" s="4" t="s">
        <v>3144</v>
      </c>
      <c r="H775" s="4" t="s">
        <v>116</v>
      </c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9"/>
      <c r="AK775" s="39"/>
      <c r="AL775" s="39"/>
      <c r="AM775" s="39"/>
      <c r="AN775" s="39"/>
      <c r="AO775" s="39"/>
      <c r="AP775" s="39"/>
      <c r="AQ775" s="39"/>
      <c r="AR775" s="39"/>
      <c r="AS775" s="39"/>
      <c r="AT775" s="39"/>
      <c r="AU775" s="39"/>
      <c r="AV775" s="39"/>
      <c r="AW775" s="39"/>
      <c r="AX775" s="39"/>
      <c r="AY775" s="39"/>
      <c r="AZ775" s="39"/>
      <c r="BA775" s="39"/>
      <c r="BB775" s="39"/>
      <c r="BC775" s="39"/>
    </row>
    <row r="776" spans="1:55" ht="12.75" customHeight="1">
      <c r="A776" s="7">
        <v>741</v>
      </c>
      <c r="B776" s="5" t="s">
        <v>3140</v>
      </c>
      <c r="C776" s="4" t="s">
        <v>3145</v>
      </c>
      <c r="D776" s="20">
        <v>159.65</v>
      </c>
      <c r="E776" s="20"/>
      <c r="F776" s="4" t="s">
        <v>115</v>
      </c>
      <c r="G776" s="4" t="s">
        <v>3146</v>
      </c>
      <c r="H776" s="4" t="s">
        <v>116</v>
      </c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39"/>
      <c r="AK776" s="39"/>
      <c r="AL776" s="39"/>
      <c r="AM776" s="39"/>
      <c r="AN776" s="39"/>
      <c r="AO776" s="39"/>
      <c r="AP776" s="39"/>
      <c r="AQ776" s="39"/>
      <c r="AR776" s="39"/>
      <c r="AS776" s="39"/>
      <c r="AT776" s="39"/>
      <c r="AU776" s="39"/>
      <c r="AV776" s="39"/>
      <c r="AW776" s="39"/>
      <c r="AX776" s="39"/>
      <c r="AY776" s="39"/>
      <c r="AZ776" s="39"/>
      <c r="BA776" s="39"/>
      <c r="BB776" s="39"/>
      <c r="BC776" s="39"/>
    </row>
    <row r="777" spans="1:55" ht="12.75" customHeight="1">
      <c r="A777" s="7">
        <v>742</v>
      </c>
      <c r="B777" s="5" t="s">
        <v>3147</v>
      </c>
      <c r="C777" s="4" t="s">
        <v>3148</v>
      </c>
      <c r="D777" s="20"/>
      <c r="E777" s="20">
        <v>3076.4</v>
      </c>
      <c r="F777" s="4" t="s">
        <v>33</v>
      </c>
      <c r="G777" s="4" t="s">
        <v>3149</v>
      </c>
      <c r="H777" s="4" t="s">
        <v>116</v>
      </c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9"/>
      <c r="AK777" s="39"/>
      <c r="AL777" s="39"/>
      <c r="AM777" s="39"/>
      <c r="AN777" s="39"/>
      <c r="AO777" s="39"/>
      <c r="AP777" s="39"/>
      <c r="AQ777" s="39"/>
      <c r="AR777" s="39"/>
      <c r="AS777" s="39"/>
      <c r="AT777" s="39"/>
      <c r="AU777" s="39"/>
      <c r="AV777" s="39"/>
      <c r="AW777" s="39"/>
      <c r="AX777" s="39"/>
      <c r="AY777" s="39"/>
      <c r="AZ777" s="39"/>
      <c r="BA777" s="39"/>
      <c r="BB777" s="39"/>
      <c r="BC777" s="39"/>
    </row>
    <row r="778" spans="1:55" ht="12.75" customHeight="1">
      <c r="A778" s="7">
        <v>743</v>
      </c>
      <c r="B778" s="2" t="s">
        <v>3150</v>
      </c>
      <c r="C778" s="22" t="s">
        <v>3151</v>
      </c>
      <c r="D778" s="20">
        <v>100</v>
      </c>
      <c r="E778" s="20"/>
      <c r="F778" s="6" t="s">
        <v>31</v>
      </c>
      <c r="G778" s="4" t="s">
        <v>3152</v>
      </c>
      <c r="H778" s="4" t="s">
        <v>35</v>
      </c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9"/>
      <c r="AK778" s="39"/>
      <c r="AL778" s="39"/>
      <c r="AM778" s="39"/>
      <c r="AN778" s="39"/>
      <c r="AO778" s="39"/>
      <c r="AP778" s="39"/>
      <c r="AQ778" s="39"/>
      <c r="AR778" s="39"/>
      <c r="AS778" s="39"/>
      <c r="AT778" s="39"/>
      <c r="AU778" s="39"/>
      <c r="AV778" s="39"/>
      <c r="AW778" s="39"/>
      <c r="AX778" s="39"/>
      <c r="AY778" s="39"/>
      <c r="AZ778" s="39"/>
      <c r="BA778" s="39"/>
      <c r="BB778" s="39"/>
      <c r="BC778" s="39"/>
    </row>
    <row r="779" spans="1:55" ht="12.75" customHeight="1">
      <c r="A779" s="7">
        <v>744</v>
      </c>
      <c r="B779" s="2" t="s">
        <v>3153</v>
      </c>
      <c r="C779" s="22" t="s">
        <v>3154</v>
      </c>
      <c r="D779" s="20">
        <v>269.85</v>
      </c>
      <c r="E779" s="20"/>
      <c r="F779" s="21" t="s">
        <v>31</v>
      </c>
      <c r="G779" s="4" t="s">
        <v>3155</v>
      </c>
      <c r="H779" s="4" t="s">
        <v>35</v>
      </c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9"/>
      <c r="AK779" s="39"/>
      <c r="AL779" s="39"/>
      <c r="AM779" s="39"/>
      <c r="AN779" s="39"/>
      <c r="AO779" s="39"/>
      <c r="AP779" s="39"/>
      <c r="AQ779" s="39"/>
      <c r="AR779" s="39"/>
      <c r="AS779" s="39"/>
      <c r="AT779" s="39"/>
      <c r="AU779" s="39"/>
      <c r="AV779" s="39"/>
      <c r="AW779" s="39"/>
      <c r="AX779" s="39"/>
      <c r="AY779" s="39"/>
      <c r="AZ779" s="39"/>
      <c r="BA779" s="39"/>
      <c r="BB779" s="39"/>
      <c r="BC779" s="39"/>
    </row>
    <row r="780" spans="1:55" ht="12.75" customHeight="1">
      <c r="A780" s="7">
        <v>745</v>
      </c>
      <c r="B780" s="5" t="s">
        <v>3156</v>
      </c>
      <c r="C780" s="4" t="s">
        <v>3157</v>
      </c>
      <c r="D780" s="20">
        <v>5336.23</v>
      </c>
      <c r="E780" s="20"/>
      <c r="F780" s="4" t="s">
        <v>371</v>
      </c>
      <c r="G780" s="4" t="s">
        <v>3158</v>
      </c>
      <c r="H780" s="4" t="s">
        <v>116</v>
      </c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9"/>
      <c r="AK780" s="39"/>
      <c r="AL780" s="39"/>
      <c r="AM780" s="39"/>
      <c r="AN780" s="39"/>
      <c r="AO780" s="39"/>
      <c r="AP780" s="39"/>
      <c r="AQ780" s="39"/>
      <c r="AR780" s="39"/>
      <c r="AS780" s="39"/>
      <c r="AT780" s="39"/>
      <c r="AU780" s="39"/>
      <c r="AV780" s="39"/>
      <c r="AW780" s="39"/>
      <c r="AX780" s="39"/>
      <c r="AY780" s="39"/>
      <c r="AZ780" s="39"/>
      <c r="BA780" s="39"/>
      <c r="BB780" s="39"/>
      <c r="BC780" s="39"/>
    </row>
    <row r="781" spans="1:55" ht="12.75" customHeight="1">
      <c r="A781" s="7">
        <v>746</v>
      </c>
      <c r="B781" s="5" t="s">
        <v>3159</v>
      </c>
      <c r="C781" s="4" t="s">
        <v>3160</v>
      </c>
      <c r="D781" s="20">
        <v>129391.72</v>
      </c>
      <c r="E781" s="20"/>
      <c r="F781" s="4" t="s">
        <v>115</v>
      </c>
      <c r="G781" s="4" t="s">
        <v>3161</v>
      </c>
      <c r="H781" s="4" t="s">
        <v>116</v>
      </c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9"/>
      <c r="AK781" s="39"/>
      <c r="AL781" s="39"/>
      <c r="AM781" s="39"/>
      <c r="AN781" s="39"/>
      <c r="AO781" s="39"/>
      <c r="AP781" s="39"/>
      <c r="AQ781" s="39"/>
      <c r="AR781" s="39"/>
      <c r="AS781" s="39"/>
      <c r="AT781" s="39"/>
      <c r="AU781" s="39"/>
      <c r="AV781" s="39"/>
      <c r="AW781" s="39"/>
      <c r="AX781" s="39"/>
      <c r="AY781" s="39"/>
      <c r="AZ781" s="39"/>
      <c r="BA781" s="39"/>
      <c r="BB781" s="39"/>
      <c r="BC781" s="39"/>
    </row>
    <row r="782" spans="1:55" ht="12.75" customHeight="1">
      <c r="A782" s="7">
        <v>747</v>
      </c>
      <c r="B782" s="5" t="s">
        <v>3162</v>
      </c>
      <c r="C782" s="4" t="s">
        <v>3163</v>
      </c>
      <c r="D782" s="20">
        <v>500</v>
      </c>
      <c r="E782" s="20"/>
      <c r="F782" s="4" t="s">
        <v>115</v>
      </c>
      <c r="G782" s="4" t="s">
        <v>3164</v>
      </c>
      <c r="H782" s="4" t="s">
        <v>1519</v>
      </c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9"/>
      <c r="AK782" s="39"/>
      <c r="AL782" s="39"/>
      <c r="AM782" s="39"/>
      <c r="AN782" s="39"/>
      <c r="AO782" s="39"/>
      <c r="AP782" s="39"/>
      <c r="AQ782" s="39"/>
      <c r="AR782" s="39"/>
      <c r="AS782" s="39"/>
      <c r="AT782" s="39"/>
      <c r="AU782" s="39"/>
      <c r="AV782" s="39"/>
      <c r="AW782" s="39"/>
      <c r="AX782" s="39"/>
      <c r="AY782" s="39"/>
      <c r="AZ782" s="39"/>
      <c r="BA782" s="39"/>
      <c r="BB782" s="39"/>
      <c r="BC782" s="39"/>
    </row>
    <row r="783" spans="1:55" ht="12.75" customHeight="1">
      <c r="A783" s="7">
        <v>748</v>
      </c>
      <c r="B783" s="5" t="s">
        <v>393</v>
      </c>
      <c r="C783" s="4" t="s">
        <v>391</v>
      </c>
      <c r="D783" s="20">
        <v>8895.68</v>
      </c>
      <c r="E783" s="20"/>
      <c r="F783" s="4" t="s">
        <v>115</v>
      </c>
      <c r="G783" s="4" t="s">
        <v>392</v>
      </c>
      <c r="H783" s="4" t="s">
        <v>116</v>
      </c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9"/>
      <c r="AK783" s="39"/>
      <c r="AL783" s="39"/>
      <c r="AM783" s="39"/>
      <c r="AN783" s="39"/>
      <c r="AO783" s="39"/>
      <c r="AP783" s="39"/>
      <c r="AQ783" s="39"/>
      <c r="AR783" s="39"/>
      <c r="AS783" s="39"/>
      <c r="AT783" s="39"/>
      <c r="AU783" s="39"/>
      <c r="AV783" s="39"/>
      <c r="AW783" s="39"/>
      <c r="AX783" s="39"/>
      <c r="AY783" s="39"/>
      <c r="AZ783" s="39"/>
      <c r="BA783" s="39"/>
      <c r="BB783" s="39"/>
      <c r="BC783" s="39"/>
    </row>
    <row r="784" spans="1:55" ht="12.75" customHeight="1">
      <c r="A784" s="7">
        <v>749</v>
      </c>
      <c r="B784" s="5" t="s">
        <v>3165</v>
      </c>
      <c r="C784" s="4" t="s">
        <v>3166</v>
      </c>
      <c r="D784" s="20">
        <v>4955.94</v>
      </c>
      <c r="E784" s="20"/>
      <c r="F784" s="4" t="s">
        <v>115</v>
      </c>
      <c r="G784" s="4" t="s">
        <v>3167</v>
      </c>
      <c r="H784" s="4" t="s">
        <v>116</v>
      </c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9"/>
      <c r="AK784" s="39"/>
      <c r="AL784" s="39"/>
      <c r="AM784" s="39"/>
      <c r="AN784" s="39"/>
      <c r="AO784" s="39"/>
      <c r="AP784" s="39"/>
      <c r="AQ784" s="39"/>
      <c r="AR784" s="39"/>
      <c r="AS784" s="39"/>
      <c r="AT784" s="39"/>
      <c r="AU784" s="39"/>
      <c r="AV784" s="39"/>
      <c r="AW784" s="39"/>
      <c r="AX784" s="39"/>
      <c r="AY784" s="39"/>
      <c r="AZ784" s="39"/>
      <c r="BA784" s="39"/>
      <c r="BB784" s="39"/>
      <c r="BC784" s="39"/>
    </row>
    <row r="785" spans="1:55" ht="12.75" customHeight="1">
      <c r="A785" s="7">
        <v>750</v>
      </c>
      <c r="B785" s="5" t="s">
        <v>3168</v>
      </c>
      <c r="C785" s="4" t="s">
        <v>3169</v>
      </c>
      <c r="D785" s="20">
        <v>1000</v>
      </c>
      <c r="E785" s="20"/>
      <c r="F785" s="4" t="s">
        <v>31</v>
      </c>
      <c r="G785" s="4" t="s">
        <v>3170</v>
      </c>
      <c r="H785" s="4" t="s">
        <v>35</v>
      </c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9"/>
      <c r="AK785" s="39"/>
      <c r="AL785" s="39"/>
      <c r="AM785" s="39"/>
      <c r="AN785" s="39"/>
      <c r="AO785" s="39"/>
      <c r="AP785" s="39"/>
      <c r="AQ785" s="39"/>
      <c r="AR785" s="39"/>
      <c r="AS785" s="39"/>
      <c r="AT785" s="39"/>
      <c r="AU785" s="39"/>
      <c r="AV785" s="39"/>
      <c r="AW785" s="39"/>
      <c r="AX785" s="39"/>
      <c r="AY785" s="39"/>
      <c r="AZ785" s="39"/>
      <c r="BA785" s="39"/>
      <c r="BB785" s="39"/>
      <c r="BC785" s="39"/>
    </row>
    <row r="786" spans="1:55" ht="12.75" customHeight="1">
      <c r="A786" s="7">
        <v>751</v>
      </c>
      <c r="B786" s="5" t="s">
        <v>3171</v>
      </c>
      <c r="C786" s="4" t="s">
        <v>3172</v>
      </c>
      <c r="D786" s="20">
        <v>1000</v>
      </c>
      <c r="E786" s="20"/>
      <c r="F786" s="4" t="s">
        <v>371</v>
      </c>
      <c r="G786" s="4" t="s">
        <v>2081</v>
      </c>
      <c r="H786" s="4" t="s">
        <v>116</v>
      </c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9"/>
      <c r="AK786" s="39"/>
      <c r="AL786" s="39"/>
      <c r="AM786" s="39"/>
      <c r="AN786" s="39"/>
      <c r="AO786" s="39"/>
      <c r="AP786" s="39"/>
      <c r="AQ786" s="39"/>
      <c r="AR786" s="39"/>
      <c r="AS786" s="39"/>
      <c r="AT786" s="39"/>
      <c r="AU786" s="39"/>
      <c r="AV786" s="39"/>
      <c r="AW786" s="39"/>
      <c r="AX786" s="39"/>
      <c r="AY786" s="39"/>
      <c r="AZ786" s="39"/>
      <c r="BA786" s="39"/>
      <c r="BB786" s="39"/>
      <c r="BC786" s="39"/>
    </row>
    <row r="787" spans="1:55" ht="12.75" customHeight="1">
      <c r="A787" s="7">
        <v>752</v>
      </c>
      <c r="B787" s="5" t="s">
        <v>3171</v>
      </c>
      <c r="C787" s="4" t="s">
        <v>3172</v>
      </c>
      <c r="D787" s="20">
        <v>1000</v>
      </c>
      <c r="E787" s="20"/>
      <c r="F787" s="4" t="s">
        <v>115</v>
      </c>
      <c r="G787" s="4" t="s">
        <v>2081</v>
      </c>
      <c r="H787" s="4" t="s">
        <v>116</v>
      </c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9"/>
      <c r="AK787" s="39"/>
      <c r="AL787" s="39"/>
      <c r="AM787" s="39"/>
      <c r="AN787" s="39"/>
      <c r="AO787" s="39"/>
      <c r="AP787" s="39"/>
      <c r="AQ787" s="39"/>
      <c r="AR787" s="39"/>
      <c r="AS787" s="39"/>
      <c r="AT787" s="39"/>
      <c r="AU787" s="39"/>
      <c r="AV787" s="39"/>
      <c r="AW787" s="39"/>
      <c r="AX787" s="39"/>
      <c r="AY787" s="39"/>
      <c r="AZ787" s="39"/>
      <c r="BA787" s="39"/>
      <c r="BB787" s="39"/>
      <c r="BC787" s="39"/>
    </row>
    <row r="788" spans="1:55" ht="12.75" customHeight="1">
      <c r="A788" s="7">
        <v>753</v>
      </c>
      <c r="B788" s="5" t="s">
        <v>3173</v>
      </c>
      <c r="C788" s="4" t="s">
        <v>3174</v>
      </c>
      <c r="D788" s="20">
        <v>301.6</v>
      </c>
      <c r="E788" s="20"/>
      <c r="F788" s="4" t="s">
        <v>115</v>
      </c>
      <c r="G788" s="4" t="s">
        <v>3175</v>
      </c>
      <c r="H788" s="4" t="s">
        <v>116</v>
      </c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9"/>
      <c r="AK788" s="39"/>
      <c r="AL788" s="39"/>
      <c r="AM788" s="39"/>
      <c r="AN788" s="39"/>
      <c r="AO788" s="39"/>
      <c r="AP788" s="39"/>
      <c r="AQ788" s="39"/>
      <c r="AR788" s="39"/>
      <c r="AS788" s="39"/>
      <c r="AT788" s="39"/>
      <c r="AU788" s="39"/>
      <c r="AV788" s="39"/>
      <c r="AW788" s="39"/>
      <c r="AX788" s="39"/>
      <c r="AY788" s="39"/>
      <c r="AZ788" s="39"/>
      <c r="BA788" s="39"/>
      <c r="BB788" s="39"/>
      <c r="BC788" s="39"/>
    </row>
    <row r="789" spans="1:55" ht="12.75" customHeight="1">
      <c r="A789" s="7">
        <v>754</v>
      </c>
      <c r="B789" s="5" t="s">
        <v>3173</v>
      </c>
      <c r="C789" s="4" t="s">
        <v>3176</v>
      </c>
      <c r="D789" s="20">
        <v>210.75</v>
      </c>
      <c r="E789" s="20"/>
      <c r="F789" s="4" t="s">
        <v>115</v>
      </c>
      <c r="G789" s="4" t="s">
        <v>3177</v>
      </c>
      <c r="H789" s="4" t="s">
        <v>116</v>
      </c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9"/>
      <c r="AK789" s="39"/>
      <c r="AL789" s="39"/>
      <c r="AM789" s="39"/>
      <c r="AN789" s="39"/>
      <c r="AO789" s="39"/>
      <c r="AP789" s="39"/>
      <c r="AQ789" s="39"/>
      <c r="AR789" s="39"/>
      <c r="AS789" s="39"/>
      <c r="AT789" s="39"/>
      <c r="AU789" s="39"/>
      <c r="AV789" s="39"/>
      <c r="AW789" s="39"/>
      <c r="AX789" s="39"/>
      <c r="AY789" s="39"/>
      <c r="AZ789" s="39"/>
      <c r="BA789" s="39"/>
      <c r="BB789" s="39"/>
      <c r="BC789" s="39"/>
    </row>
    <row r="790" spans="1:55" ht="12.75" customHeight="1">
      <c r="A790" s="7">
        <v>755</v>
      </c>
      <c r="B790" s="5" t="s">
        <v>3173</v>
      </c>
      <c r="C790" s="4" t="s">
        <v>3178</v>
      </c>
      <c r="D790" s="20">
        <v>2458.4</v>
      </c>
      <c r="E790" s="20"/>
      <c r="F790" s="4" t="s">
        <v>115</v>
      </c>
      <c r="G790" s="4" t="s">
        <v>3179</v>
      </c>
      <c r="H790" s="4" t="s">
        <v>116</v>
      </c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9"/>
      <c r="AK790" s="39"/>
      <c r="AL790" s="39"/>
      <c r="AM790" s="39"/>
      <c r="AN790" s="39"/>
      <c r="AO790" s="39"/>
      <c r="AP790" s="39"/>
      <c r="AQ790" s="39"/>
      <c r="AR790" s="39"/>
      <c r="AS790" s="39"/>
      <c r="AT790" s="39"/>
      <c r="AU790" s="39"/>
      <c r="AV790" s="39"/>
      <c r="AW790" s="39"/>
      <c r="AX790" s="39"/>
      <c r="AY790" s="39"/>
      <c r="AZ790" s="39"/>
      <c r="BA790" s="39"/>
      <c r="BB790" s="39"/>
      <c r="BC790" s="39"/>
    </row>
    <row r="791" spans="1:55" ht="12.75" customHeight="1">
      <c r="A791" s="7">
        <v>756</v>
      </c>
      <c r="B791" s="5" t="s">
        <v>3180</v>
      </c>
      <c r="C791" s="4" t="s">
        <v>394</v>
      </c>
      <c r="D791" s="20">
        <v>9379.01</v>
      </c>
      <c r="E791" s="20"/>
      <c r="F791" s="4" t="s">
        <v>371</v>
      </c>
      <c r="G791" s="4" t="s">
        <v>395</v>
      </c>
      <c r="H791" s="4" t="s">
        <v>116</v>
      </c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9"/>
      <c r="AK791" s="39"/>
      <c r="AL791" s="39"/>
      <c r="AM791" s="39"/>
      <c r="AN791" s="39"/>
      <c r="AO791" s="39"/>
      <c r="AP791" s="39"/>
      <c r="AQ791" s="39"/>
      <c r="AR791" s="39"/>
      <c r="AS791" s="39"/>
      <c r="AT791" s="39"/>
      <c r="AU791" s="39"/>
      <c r="AV791" s="39"/>
      <c r="AW791" s="39"/>
      <c r="AX791" s="39"/>
      <c r="AY791" s="39"/>
      <c r="AZ791" s="39"/>
      <c r="BA791" s="39"/>
      <c r="BB791" s="39"/>
      <c r="BC791" s="39"/>
    </row>
    <row r="792" spans="1:55" ht="12.75" customHeight="1">
      <c r="A792" s="7">
        <v>757</v>
      </c>
      <c r="B792" s="5" t="s">
        <v>3181</v>
      </c>
      <c r="C792" s="4" t="s">
        <v>3182</v>
      </c>
      <c r="D792" s="20">
        <v>1000</v>
      </c>
      <c r="E792" s="20"/>
      <c r="F792" s="4" t="s">
        <v>31</v>
      </c>
      <c r="G792" s="4" t="s">
        <v>3183</v>
      </c>
      <c r="H792" s="4" t="s">
        <v>35</v>
      </c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  <c r="AL792" s="39"/>
      <c r="AM792" s="39"/>
      <c r="AN792" s="39"/>
      <c r="AO792" s="39"/>
      <c r="AP792" s="39"/>
      <c r="AQ792" s="39"/>
      <c r="AR792" s="39"/>
      <c r="AS792" s="39"/>
      <c r="AT792" s="39"/>
      <c r="AU792" s="39"/>
      <c r="AV792" s="39"/>
      <c r="AW792" s="39"/>
      <c r="AX792" s="39"/>
      <c r="AY792" s="39"/>
      <c r="AZ792" s="39"/>
      <c r="BA792" s="39"/>
      <c r="BB792" s="39"/>
      <c r="BC792" s="39"/>
    </row>
    <row r="793" spans="1:55" ht="12.75" customHeight="1">
      <c r="A793" s="7">
        <v>758</v>
      </c>
      <c r="B793" s="5" t="s">
        <v>1432</v>
      </c>
      <c r="C793" s="4" t="s">
        <v>3184</v>
      </c>
      <c r="D793" s="20">
        <v>500</v>
      </c>
      <c r="E793" s="20"/>
      <c r="F793" s="4" t="s">
        <v>115</v>
      </c>
      <c r="G793" s="4" t="s">
        <v>3185</v>
      </c>
      <c r="H793" s="4" t="s">
        <v>116</v>
      </c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9"/>
      <c r="AK793" s="39"/>
      <c r="AL793" s="39"/>
      <c r="AM793" s="39"/>
      <c r="AN793" s="39"/>
      <c r="AO793" s="39"/>
      <c r="AP793" s="39"/>
      <c r="AQ793" s="39"/>
      <c r="AR793" s="39"/>
      <c r="AS793" s="39"/>
      <c r="AT793" s="39"/>
      <c r="AU793" s="39"/>
      <c r="AV793" s="39"/>
      <c r="AW793" s="39"/>
      <c r="AX793" s="39"/>
      <c r="AY793" s="39"/>
      <c r="AZ793" s="39"/>
      <c r="BA793" s="39"/>
      <c r="BB793" s="39"/>
      <c r="BC793" s="39"/>
    </row>
    <row r="794" spans="1:55" ht="12.75" customHeight="1">
      <c r="A794" s="7">
        <v>759</v>
      </c>
      <c r="B794" s="5" t="s">
        <v>1432</v>
      </c>
      <c r="C794" s="4" t="s">
        <v>3186</v>
      </c>
      <c r="D794" s="20">
        <v>1000</v>
      </c>
      <c r="E794" s="20"/>
      <c r="F794" s="4" t="s">
        <v>115</v>
      </c>
      <c r="G794" s="4" t="s">
        <v>3187</v>
      </c>
      <c r="H794" s="4" t="s">
        <v>116</v>
      </c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9"/>
      <c r="AK794" s="39"/>
      <c r="AL794" s="39"/>
      <c r="AM794" s="39"/>
      <c r="AN794" s="39"/>
      <c r="AO794" s="39"/>
      <c r="AP794" s="39"/>
      <c r="AQ794" s="39"/>
      <c r="AR794" s="39"/>
      <c r="AS794" s="39"/>
      <c r="AT794" s="39"/>
      <c r="AU794" s="39"/>
      <c r="AV794" s="39"/>
      <c r="AW794" s="39"/>
      <c r="AX794" s="39"/>
      <c r="AY794" s="39"/>
      <c r="AZ794" s="39"/>
      <c r="BA794" s="39"/>
      <c r="BB794" s="39"/>
      <c r="BC794" s="39"/>
    </row>
    <row r="795" spans="1:55" ht="12.75" customHeight="1">
      <c r="A795" s="7">
        <v>760</v>
      </c>
      <c r="B795" s="5" t="s">
        <v>3188</v>
      </c>
      <c r="C795" s="4" t="s">
        <v>23</v>
      </c>
      <c r="D795" s="20">
        <v>6000</v>
      </c>
      <c r="E795" s="20"/>
      <c r="F795" s="4" t="s">
        <v>115</v>
      </c>
      <c r="G795" s="4" t="s">
        <v>24</v>
      </c>
      <c r="H795" s="4" t="s">
        <v>116</v>
      </c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9"/>
      <c r="AK795" s="39"/>
      <c r="AL795" s="39"/>
      <c r="AM795" s="39"/>
      <c r="AN795" s="39"/>
      <c r="AO795" s="39"/>
      <c r="AP795" s="39"/>
      <c r="AQ795" s="39"/>
      <c r="AR795" s="39"/>
      <c r="AS795" s="39"/>
      <c r="AT795" s="39"/>
      <c r="AU795" s="39"/>
      <c r="AV795" s="39"/>
      <c r="AW795" s="39"/>
      <c r="AX795" s="39"/>
      <c r="AY795" s="39"/>
      <c r="AZ795" s="39"/>
      <c r="BA795" s="39"/>
      <c r="BB795" s="39"/>
      <c r="BC795" s="39"/>
    </row>
    <row r="796" spans="1:55" ht="12.75" customHeight="1">
      <c r="A796" s="7">
        <v>761</v>
      </c>
      <c r="B796" s="5" t="s">
        <v>3188</v>
      </c>
      <c r="C796" s="4" t="s">
        <v>25</v>
      </c>
      <c r="D796" s="20">
        <v>6000</v>
      </c>
      <c r="E796" s="20"/>
      <c r="F796" s="4" t="s">
        <v>115</v>
      </c>
      <c r="G796" s="4" t="s">
        <v>26</v>
      </c>
      <c r="H796" s="4" t="s">
        <v>116</v>
      </c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9"/>
      <c r="AK796" s="39"/>
      <c r="AL796" s="39"/>
      <c r="AM796" s="39"/>
      <c r="AN796" s="39"/>
      <c r="AO796" s="39"/>
      <c r="AP796" s="39"/>
      <c r="AQ796" s="39"/>
      <c r="AR796" s="39"/>
      <c r="AS796" s="39"/>
      <c r="AT796" s="39"/>
      <c r="AU796" s="39"/>
      <c r="AV796" s="39"/>
      <c r="AW796" s="39"/>
      <c r="AX796" s="39"/>
      <c r="AY796" s="39"/>
      <c r="AZ796" s="39"/>
      <c r="BA796" s="39"/>
      <c r="BB796" s="39"/>
      <c r="BC796" s="39"/>
    </row>
    <row r="797" spans="1:55" ht="12.75" customHeight="1">
      <c r="A797" s="7">
        <v>762</v>
      </c>
      <c r="B797" s="5" t="s">
        <v>3189</v>
      </c>
      <c r="C797" s="4" t="s">
        <v>3190</v>
      </c>
      <c r="D797" s="20">
        <v>200</v>
      </c>
      <c r="E797" s="20"/>
      <c r="F797" s="4" t="s">
        <v>31</v>
      </c>
      <c r="G797" s="4" t="s">
        <v>3191</v>
      </c>
      <c r="H797" s="4" t="s">
        <v>35</v>
      </c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9"/>
      <c r="AK797" s="39"/>
      <c r="AL797" s="39"/>
      <c r="AM797" s="39"/>
      <c r="AN797" s="39"/>
      <c r="AO797" s="39"/>
      <c r="AP797" s="39"/>
      <c r="AQ797" s="39"/>
      <c r="AR797" s="39"/>
      <c r="AS797" s="39"/>
      <c r="AT797" s="39"/>
      <c r="AU797" s="39"/>
      <c r="AV797" s="39"/>
      <c r="AW797" s="39"/>
      <c r="AX797" s="39"/>
      <c r="AY797" s="39"/>
      <c r="AZ797" s="39"/>
      <c r="BA797" s="39"/>
      <c r="BB797" s="39"/>
      <c r="BC797" s="39"/>
    </row>
    <row r="798" spans="1:55" ht="12.75" customHeight="1">
      <c r="A798" s="7">
        <v>763</v>
      </c>
      <c r="B798" s="105" t="s">
        <v>3192</v>
      </c>
      <c r="C798" s="4" t="s">
        <v>3193</v>
      </c>
      <c r="D798" s="20"/>
      <c r="E798" s="20">
        <v>500</v>
      </c>
      <c r="F798" s="4" t="s">
        <v>315</v>
      </c>
      <c r="G798" s="4" t="s">
        <v>3194</v>
      </c>
      <c r="H798" s="4" t="s">
        <v>116</v>
      </c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9"/>
      <c r="AK798" s="39"/>
      <c r="AL798" s="39"/>
      <c r="AM798" s="39"/>
      <c r="AN798" s="39"/>
      <c r="AO798" s="39"/>
      <c r="AP798" s="39"/>
      <c r="AQ798" s="39"/>
      <c r="AR798" s="39"/>
      <c r="AS798" s="39"/>
      <c r="AT798" s="39"/>
      <c r="AU798" s="39"/>
      <c r="AV798" s="39"/>
      <c r="AW798" s="39"/>
      <c r="AX798" s="39"/>
      <c r="AY798" s="39"/>
      <c r="AZ798" s="39"/>
      <c r="BA798" s="39"/>
      <c r="BB798" s="39"/>
      <c r="BC798" s="39"/>
    </row>
    <row r="799" spans="1:55" ht="12.75" customHeight="1">
      <c r="A799" s="7">
        <v>764</v>
      </c>
      <c r="B799" s="5" t="s">
        <v>3195</v>
      </c>
      <c r="C799" s="4" t="s">
        <v>3196</v>
      </c>
      <c r="D799" s="20">
        <v>1000</v>
      </c>
      <c r="E799" s="20"/>
      <c r="F799" s="4" t="s">
        <v>371</v>
      </c>
      <c r="G799" s="4" t="s">
        <v>3197</v>
      </c>
      <c r="H799" s="4" t="s">
        <v>1519</v>
      </c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9"/>
      <c r="AK799" s="39"/>
      <c r="AL799" s="39"/>
      <c r="AM799" s="39"/>
      <c r="AN799" s="39"/>
      <c r="AO799" s="39"/>
      <c r="AP799" s="39"/>
      <c r="AQ799" s="39"/>
      <c r="AR799" s="39"/>
      <c r="AS799" s="39"/>
      <c r="AT799" s="39"/>
      <c r="AU799" s="39"/>
      <c r="AV799" s="39"/>
      <c r="AW799" s="39"/>
      <c r="AX799" s="39"/>
      <c r="AY799" s="39"/>
      <c r="AZ799" s="39"/>
      <c r="BA799" s="39"/>
      <c r="BB799" s="39"/>
      <c r="BC799" s="39"/>
    </row>
    <row r="800" spans="1:55" ht="12.75" customHeight="1">
      <c r="A800" s="7">
        <v>765</v>
      </c>
      <c r="B800" s="5" t="s">
        <v>3198</v>
      </c>
      <c r="C800" s="4" t="s">
        <v>3199</v>
      </c>
      <c r="D800" s="20">
        <v>1000</v>
      </c>
      <c r="E800" s="20"/>
      <c r="F800" s="4" t="s">
        <v>371</v>
      </c>
      <c r="G800" s="4" t="s">
        <v>3200</v>
      </c>
      <c r="H800" s="4" t="s">
        <v>116</v>
      </c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9"/>
      <c r="AK800" s="39"/>
      <c r="AL800" s="39"/>
      <c r="AM800" s="39"/>
      <c r="AN800" s="39"/>
      <c r="AO800" s="39"/>
      <c r="AP800" s="39"/>
      <c r="AQ800" s="39"/>
      <c r="AR800" s="39"/>
      <c r="AS800" s="39"/>
      <c r="AT800" s="39"/>
      <c r="AU800" s="39"/>
      <c r="AV800" s="39"/>
      <c r="AW800" s="39"/>
      <c r="AX800" s="39"/>
      <c r="AY800" s="39"/>
      <c r="AZ800" s="39"/>
      <c r="BA800" s="39"/>
      <c r="BB800" s="39"/>
      <c r="BC800" s="39"/>
    </row>
    <row r="801" spans="1:55" ht="12.75" customHeight="1">
      <c r="A801" s="7">
        <v>766</v>
      </c>
      <c r="B801" s="5" t="s">
        <v>3201</v>
      </c>
      <c r="C801" s="4" t="s">
        <v>3202</v>
      </c>
      <c r="D801" s="20">
        <v>2877.62</v>
      </c>
      <c r="E801" s="20"/>
      <c r="F801" s="4" t="s">
        <v>115</v>
      </c>
      <c r="G801" s="4" t="s">
        <v>3203</v>
      </c>
      <c r="H801" s="4" t="s">
        <v>116</v>
      </c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9"/>
      <c r="AK801" s="39"/>
      <c r="AL801" s="39"/>
      <c r="AM801" s="39"/>
      <c r="AN801" s="39"/>
      <c r="AO801" s="39"/>
      <c r="AP801" s="39"/>
      <c r="AQ801" s="39"/>
      <c r="AR801" s="39"/>
      <c r="AS801" s="39"/>
      <c r="AT801" s="39"/>
      <c r="AU801" s="39"/>
      <c r="AV801" s="39"/>
      <c r="AW801" s="39"/>
      <c r="AX801" s="39"/>
      <c r="AY801" s="39"/>
      <c r="AZ801" s="39"/>
      <c r="BA801" s="39"/>
      <c r="BB801" s="39"/>
      <c r="BC801" s="39"/>
    </row>
    <row r="802" spans="1:55" ht="12.75" customHeight="1">
      <c r="A802" s="7">
        <v>767</v>
      </c>
      <c r="B802" s="5" t="s">
        <v>3204</v>
      </c>
      <c r="C802" s="4" t="s">
        <v>3205</v>
      </c>
      <c r="D802" s="20">
        <v>1000</v>
      </c>
      <c r="E802" s="20"/>
      <c r="F802" s="4" t="s">
        <v>371</v>
      </c>
      <c r="G802" s="4" t="s">
        <v>3206</v>
      </c>
      <c r="H802" s="4" t="s">
        <v>116</v>
      </c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9"/>
      <c r="AK802" s="39"/>
      <c r="AL802" s="39"/>
      <c r="AM802" s="39"/>
      <c r="AN802" s="39"/>
      <c r="AO802" s="39"/>
      <c r="AP802" s="39"/>
      <c r="AQ802" s="39"/>
      <c r="AR802" s="39"/>
      <c r="AS802" s="39"/>
      <c r="AT802" s="39"/>
      <c r="AU802" s="39"/>
      <c r="AV802" s="39"/>
      <c r="AW802" s="39"/>
      <c r="AX802" s="39"/>
      <c r="AY802" s="39"/>
      <c r="AZ802" s="39"/>
      <c r="BA802" s="39"/>
      <c r="BB802" s="39"/>
      <c r="BC802" s="39"/>
    </row>
    <row r="803" spans="1:55" ht="12.75" customHeight="1">
      <c r="A803" s="7">
        <v>768</v>
      </c>
      <c r="B803" s="5" t="s">
        <v>3207</v>
      </c>
      <c r="C803" s="4" t="s">
        <v>3208</v>
      </c>
      <c r="D803" s="20">
        <v>1000</v>
      </c>
      <c r="E803" s="20"/>
      <c r="F803" s="4" t="s">
        <v>371</v>
      </c>
      <c r="G803" s="4" t="s">
        <v>3209</v>
      </c>
      <c r="H803" s="4" t="s">
        <v>1519</v>
      </c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9"/>
      <c r="AK803" s="39"/>
      <c r="AL803" s="39"/>
      <c r="AM803" s="39"/>
      <c r="AN803" s="39"/>
      <c r="AO803" s="39"/>
      <c r="AP803" s="39"/>
      <c r="AQ803" s="39"/>
      <c r="AR803" s="39"/>
      <c r="AS803" s="39"/>
      <c r="AT803" s="39"/>
      <c r="AU803" s="39"/>
      <c r="AV803" s="39"/>
      <c r="AW803" s="39"/>
      <c r="AX803" s="39"/>
      <c r="AY803" s="39"/>
      <c r="AZ803" s="39"/>
      <c r="BA803" s="39"/>
      <c r="BB803" s="39"/>
      <c r="BC803" s="39"/>
    </row>
    <row r="804" spans="1:55" ht="12.75" customHeight="1">
      <c r="A804" s="7">
        <v>769</v>
      </c>
      <c r="B804" s="105" t="s">
        <v>3210</v>
      </c>
      <c r="C804" s="3" t="s">
        <v>3211</v>
      </c>
      <c r="D804" s="22"/>
      <c r="E804" s="20">
        <v>1222.64</v>
      </c>
      <c r="F804" s="6" t="s">
        <v>47</v>
      </c>
      <c r="G804" s="4" t="s">
        <v>3212</v>
      </c>
      <c r="H804" s="4" t="s">
        <v>35</v>
      </c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9"/>
      <c r="AK804" s="39"/>
      <c r="AL804" s="39"/>
      <c r="AM804" s="39"/>
      <c r="AN804" s="39"/>
      <c r="AO804" s="39"/>
      <c r="AP804" s="39"/>
      <c r="AQ804" s="39"/>
      <c r="AR804" s="39"/>
      <c r="AS804" s="39"/>
      <c r="AT804" s="39"/>
      <c r="AU804" s="39"/>
      <c r="AV804" s="39"/>
      <c r="AW804" s="39"/>
      <c r="AX804" s="39"/>
      <c r="AY804" s="39"/>
      <c r="AZ804" s="39"/>
      <c r="BA804" s="39"/>
      <c r="BB804" s="39"/>
      <c r="BC804" s="39"/>
    </row>
    <row r="805" spans="1:55" ht="33" customHeight="1">
      <c r="A805" s="29" t="s">
        <v>112</v>
      </c>
      <c r="B805" s="29" t="s">
        <v>113</v>
      </c>
      <c r="C805" s="30" t="s">
        <v>17</v>
      </c>
      <c r="D805" s="30" t="s">
        <v>56</v>
      </c>
      <c r="E805" s="28" t="s">
        <v>106</v>
      </c>
      <c r="F805" s="28" t="s">
        <v>114</v>
      </c>
      <c r="G805" s="29" t="s">
        <v>107</v>
      </c>
      <c r="H805" s="454" t="s">
        <v>108</v>
      </c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9"/>
      <c r="AK805" s="39"/>
      <c r="AL805" s="39"/>
      <c r="AM805" s="39"/>
      <c r="AN805" s="39"/>
      <c r="AO805" s="39"/>
      <c r="AP805" s="39"/>
      <c r="AQ805" s="39"/>
      <c r="AR805" s="39"/>
      <c r="AS805" s="39"/>
      <c r="AT805" s="39"/>
      <c r="AU805" s="39"/>
      <c r="AV805" s="39"/>
      <c r="AW805" s="39"/>
      <c r="AX805" s="39"/>
      <c r="AY805" s="39"/>
      <c r="AZ805" s="39"/>
      <c r="BA805" s="39"/>
      <c r="BB805" s="39"/>
      <c r="BC805" s="39"/>
    </row>
    <row r="806" spans="1:55" ht="12.75" customHeight="1">
      <c r="A806" s="7">
        <v>770</v>
      </c>
      <c r="B806" s="105" t="s">
        <v>3210</v>
      </c>
      <c r="C806" s="22" t="s">
        <v>3213</v>
      </c>
      <c r="D806" s="25"/>
      <c r="E806" s="22">
        <v>15881.85</v>
      </c>
      <c r="F806" s="6" t="s">
        <v>47</v>
      </c>
      <c r="G806" s="4" t="s">
        <v>3214</v>
      </c>
      <c r="H806" s="4" t="s">
        <v>35</v>
      </c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9"/>
      <c r="AK806" s="39"/>
      <c r="AL806" s="39"/>
      <c r="AM806" s="39"/>
      <c r="AN806" s="39"/>
      <c r="AO806" s="39"/>
      <c r="AP806" s="39"/>
      <c r="AQ806" s="39"/>
      <c r="AR806" s="39"/>
      <c r="AS806" s="39"/>
      <c r="AT806" s="39"/>
      <c r="AU806" s="39"/>
      <c r="AV806" s="39"/>
      <c r="AW806" s="39"/>
      <c r="AX806" s="39"/>
      <c r="AY806" s="39"/>
      <c r="AZ806" s="39"/>
      <c r="BA806" s="39"/>
      <c r="BB806" s="39"/>
      <c r="BC806" s="39"/>
    </row>
    <row r="807" spans="1:55" ht="12.75" customHeight="1">
      <c r="A807" s="7">
        <v>771</v>
      </c>
      <c r="B807" s="5" t="s">
        <v>3215</v>
      </c>
      <c r="C807" s="4" t="s">
        <v>3216</v>
      </c>
      <c r="D807" s="20">
        <v>368.7</v>
      </c>
      <c r="E807" s="20"/>
      <c r="F807" s="4" t="s">
        <v>31</v>
      </c>
      <c r="G807" s="4" t="s">
        <v>3217</v>
      </c>
      <c r="H807" s="4" t="s">
        <v>35</v>
      </c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9"/>
      <c r="AK807" s="39"/>
      <c r="AL807" s="39"/>
      <c r="AM807" s="39"/>
      <c r="AN807" s="39"/>
      <c r="AO807" s="39"/>
      <c r="AP807" s="39"/>
      <c r="AQ807" s="39"/>
      <c r="AR807" s="39"/>
      <c r="AS807" s="39"/>
      <c r="AT807" s="39"/>
      <c r="AU807" s="39"/>
      <c r="AV807" s="39"/>
      <c r="AW807" s="39"/>
      <c r="AX807" s="39"/>
      <c r="AY807" s="39"/>
      <c r="AZ807" s="39"/>
      <c r="BA807" s="39"/>
      <c r="BB807" s="39"/>
      <c r="BC807" s="39"/>
    </row>
    <row r="808" spans="1:55" ht="12.75" customHeight="1">
      <c r="A808" s="7">
        <v>772</v>
      </c>
      <c r="B808" s="5" t="s">
        <v>3215</v>
      </c>
      <c r="C808" s="4" t="s">
        <v>3218</v>
      </c>
      <c r="D808" s="20">
        <v>1807.38</v>
      </c>
      <c r="E808" s="20"/>
      <c r="F808" s="4" t="s">
        <v>31</v>
      </c>
      <c r="G808" s="4" t="s">
        <v>3219</v>
      </c>
      <c r="H808" s="4" t="s">
        <v>35</v>
      </c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9"/>
      <c r="AK808" s="39"/>
      <c r="AL808" s="39"/>
      <c r="AM808" s="39"/>
      <c r="AN808" s="39"/>
      <c r="AO808" s="39"/>
      <c r="AP808" s="39"/>
      <c r="AQ808" s="39"/>
      <c r="AR808" s="39"/>
      <c r="AS808" s="39"/>
      <c r="AT808" s="39"/>
      <c r="AU808" s="39"/>
      <c r="AV808" s="39"/>
      <c r="AW808" s="39"/>
      <c r="AX808" s="39"/>
      <c r="AY808" s="39"/>
      <c r="AZ808" s="39"/>
      <c r="BA808" s="39"/>
      <c r="BB808" s="39"/>
      <c r="BC808" s="39"/>
    </row>
    <row r="809" spans="1:55" ht="12.75" customHeight="1">
      <c r="A809" s="7">
        <v>773</v>
      </c>
      <c r="B809" s="5" t="s">
        <v>3215</v>
      </c>
      <c r="C809" s="4" t="s">
        <v>3220</v>
      </c>
      <c r="D809" s="20">
        <v>26384.98</v>
      </c>
      <c r="E809" s="20"/>
      <c r="F809" s="4" t="s">
        <v>31</v>
      </c>
      <c r="G809" s="4" t="s">
        <v>3221</v>
      </c>
      <c r="H809" s="4" t="s">
        <v>35</v>
      </c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9"/>
      <c r="AK809" s="39"/>
      <c r="AL809" s="39"/>
      <c r="AM809" s="39"/>
      <c r="AN809" s="39"/>
      <c r="AO809" s="39"/>
      <c r="AP809" s="39"/>
      <c r="AQ809" s="39"/>
      <c r="AR809" s="39"/>
      <c r="AS809" s="39"/>
      <c r="AT809" s="39"/>
      <c r="AU809" s="39"/>
      <c r="AV809" s="39"/>
      <c r="AW809" s="39"/>
      <c r="AX809" s="39"/>
      <c r="AY809" s="39"/>
      <c r="AZ809" s="39"/>
      <c r="BA809" s="39"/>
      <c r="BB809" s="39"/>
      <c r="BC809" s="39"/>
    </row>
    <row r="810" spans="1:55" ht="12.75" customHeight="1">
      <c r="A810" s="7">
        <v>774</v>
      </c>
      <c r="B810" s="5" t="s">
        <v>3222</v>
      </c>
      <c r="C810" s="4" t="s">
        <v>3223</v>
      </c>
      <c r="D810" s="20">
        <v>100</v>
      </c>
      <c r="E810" s="20"/>
      <c r="F810" s="4" t="s">
        <v>115</v>
      </c>
      <c r="G810" s="4" t="s">
        <v>3224</v>
      </c>
      <c r="H810" s="4" t="s">
        <v>116</v>
      </c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9"/>
      <c r="AK810" s="39"/>
      <c r="AL810" s="39"/>
      <c r="AM810" s="39"/>
      <c r="AN810" s="39"/>
      <c r="AO810" s="39"/>
      <c r="AP810" s="39"/>
      <c r="AQ810" s="39"/>
      <c r="AR810" s="39"/>
      <c r="AS810" s="39"/>
      <c r="AT810" s="39"/>
      <c r="AU810" s="39"/>
      <c r="AV810" s="39"/>
      <c r="AW810" s="39"/>
      <c r="AX810" s="39"/>
      <c r="AY810" s="39"/>
      <c r="AZ810" s="39"/>
      <c r="BA810" s="39"/>
      <c r="BB810" s="39"/>
      <c r="BC810" s="39"/>
    </row>
    <row r="811" spans="1:55" ht="12.75" customHeight="1">
      <c r="A811" s="7">
        <v>775</v>
      </c>
      <c r="B811" s="5" t="s">
        <v>1453</v>
      </c>
      <c r="C811" s="4" t="s">
        <v>1454</v>
      </c>
      <c r="D811" s="20">
        <v>12374.69</v>
      </c>
      <c r="E811" s="20"/>
      <c r="F811" s="4" t="s">
        <v>117</v>
      </c>
      <c r="G811" s="4" t="s">
        <v>3225</v>
      </c>
      <c r="H811" s="4" t="s">
        <v>116</v>
      </c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9"/>
      <c r="AK811" s="39"/>
      <c r="AL811" s="39"/>
      <c r="AM811" s="39"/>
      <c r="AN811" s="39"/>
      <c r="AO811" s="39"/>
      <c r="AP811" s="39"/>
      <c r="AQ811" s="39"/>
      <c r="AR811" s="39"/>
      <c r="AS811" s="39"/>
      <c r="AT811" s="39"/>
      <c r="AU811" s="39"/>
      <c r="AV811" s="39"/>
      <c r="AW811" s="39"/>
      <c r="AX811" s="39"/>
      <c r="AY811" s="39"/>
      <c r="AZ811" s="39"/>
      <c r="BA811" s="39"/>
      <c r="BB811" s="39"/>
      <c r="BC811" s="39"/>
    </row>
    <row r="812" spans="1:55" ht="12.75" customHeight="1">
      <c r="A812" s="7">
        <v>776</v>
      </c>
      <c r="B812" s="5" t="s">
        <v>1453</v>
      </c>
      <c r="C812" s="4" t="s">
        <v>3226</v>
      </c>
      <c r="D812" s="20">
        <v>1521.04</v>
      </c>
      <c r="E812" s="20"/>
      <c r="F812" s="4" t="s">
        <v>371</v>
      </c>
      <c r="G812" s="4" t="s">
        <v>3227</v>
      </c>
      <c r="H812" s="4" t="s">
        <v>116</v>
      </c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9"/>
      <c r="AK812" s="39"/>
      <c r="AL812" s="39"/>
      <c r="AM812" s="39"/>
      <c r="AN812" s="39"/>
      <c r="AO812" s="39"/>
      <c r="AP812" s="39"/>
      <c r="AQ812" s="39"/>
      <c r="AR812" s="39"/>
      <c r="AS812" s="39"/>
      <c r="AT812" s="39"/>
      <c r="AU812" s="39"/>
      <c r="AV812" s="39"/>
      <c r="AW812" s="39"/>
      <c r="AX812" s="39"/>
      <c r="AY812" s="39"/>
      <c r="AZ812" s="39"/>
      <c r="BA812" s="39"/>
      <c r="BB812" s="39"/>
      <c r="BC812" s="39"/>
    </row>
    <row r="813" spans="1:55" ht="12.75" customHeight="1">
      <c r="A813" s="7">
        <v>777</v>
      </c>
      <c r="B813" s="5" t="s">
        <v>3228</v>
      </c>
      <c r="C813" s="4" t="s">
        <v>3229</v>
      </c>
      <c r="D813" s="20">
        <v>1000</v>
      </c>
      <c r="E813" s="20"/>
      <c r="F813" s="4" t="s">
        <v>371</v>
      </c>
      <c r="G813" s="4" t="s">
        <v>3230</v>
      </c>
      <c r="H813" s="4" t="s">
        <v>116</v>
      </c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9"/>
      <c r="AK813" s="39"/>
      <c r="AL813" s="39"/>
      <c r="AM813" s="39"/>
      <c r="AN813" s="39"/>
      <c r="AO813" s="39"/>
      <c r="AP813" s="39"/>
      <c r="AQ813" s="39"/>
      <c r="AR813" s="39"/>
      <c r="AS813" s="39"/>
      <c r="AT813" s="39"/>
      <c r="AU813" s="39"/>
      <c r="AV813" s="39"/>
      <c r="AW813" s="39"/>
      <c r="AX813" s="39"/>
      <c r="AY813" s="39"/>
      <c r="AZ813" s="39"/>
      <c r="BA813" s="39"/>
      <c r="BB813" s="39"/>
      <c r="BC813" s="39"/>
    </row>
    <row r="814" spans="1:55" ht="12.75" customHeight="1">
      <c r="A814" s="7">
        <v>778</v>
      </c>
      <c r="B814" s="105" t="s">
        <v>3231</v>
      </c>
      <c r="C814" s="4" t="s">
        <v>3232</v>
      </c>
      <c r="D814" s="20">
        <v>500</v>
      </c>
      <c r="E814" s="20"/>
      <c r="F814" s="4" t="s">
        <v>31</v>
      </c>
      <c r="G814" s="4" t="s">
        <v>3233</v>
      </c>
      <c r="H814" s="4" t="s">
        <v>35</v>
      </c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9"/>
      <c r="AK814" s="39"/>
      <c r="AL814" s="39"/>
      <c r="AM814" s="39"/>
      <c r="AN814" s="39"/>
      <c r="AO814" s="39"/>
      <c r="AP814" s="39"/>
      <c r="AQ814" s="39"/>
      <c r="AR814" s="39"/>
      <c r="AS814" s="39"/>
      <c r="AT814" s="39"/>
      <c r="AU814" s="39"/>
      <c r="AV814" s="39"/>
      <c r="AW814" s="39"/>
      <c r="AX814" s="39"/>
      <c r="AY814" s="39"/>
      <c r="AZ814" s="39"/>
      <c r="BA814" s="39"/>
      <c r="BB814" s="39"/>
      <c r="BC814" s="39"/>
    </row>
    <row r="815" spans="1:55" ht="12.75" customHeight="1">
      <c r="A815" s="7">
        <v>779</v>
      </c>
      <c r="B815" s="5" t="s">
        <v>3234</v>
      </c>
      <c r="C815" s="4" t="s">
        <v>3235</v>
      </c>
      <c r="D815" s="20">
        <v>1072.53</v>
      </c>
      <c r="E815" s="20"/>
      <c r="F815" s="4" t="s">
        <v>371</v>
      </c>
      <c r="G815" s="4" t="s">
        <v>3236</v>
      </c>
      <c r="H815" s="4" t="s">
        <v>35</v>
      </c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9"/>
      <c r="AK815" s="39"/>
      <c r="AL815" s="39"/>
      <c r="AM815" s="39"/>
      <c r="AN815" s="39"/>
      <c r="AO815" s="39"/>
      <c r="AP815" s="39"/>
      <c r="AQ815" s="39"/>
      <c r="AR815" s="39"/>
      <c r="AS815" s="39"/>
      <c r="AT815" s="39"/>
      <c r="AU815" s="39"/>
      <c r="AV815" s="39"/>
      <c r="AW815" s="39"/>
      <c r="AX815" s="39"/>
      <c r="AY815" s="39"/>
      <c r="AZ815" s="39"/>
      <c r="BA815" s="39"/>
      <c r="BB815" s="39"/>
      <c r="BC815" s="39"/>
    </row>
    <row r="816" spans="1:55" ht="12.75" customHeight="1">
      <c r="A816" s="7">
        <v>780</v>
      </c>
      <c r="B816" s="5" t="s">
        <v>3234</v>
      </c>
      <c r="C816" s="4" t="s">
        <v>3237</v>
      </c>
      <c r="D816" s="20">
        <v>5835</v>
      </c>
      <c r="E816" s="20"/>
      <c r="F816" s="4" t="s">
        <v>371</v>
      </c>
      <c r="G816" s="4" t="s">
        <v>3238</v>
      </c>
      <c r="H816" s="4" t="s">
        <v>35</v>
      </c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9"/>
      <c r="AK816" s="39"/>
      <c r="AL816" s="39"/>
      <c r="AM816" s="39"/>
      <c r="AN816" s="39"/>
      <c r="AO816" s="39"/>
      <c r="AP816" s="39"/>
      <c r="AQ816" s="39"/>
      <c r="AR816" s="39"/>
      <c r="AS816" s="39"/>
      <c r="AT816" s="39"/>
      <c r="AU816" s="39"/>
      <c r="AV816" s="39"/>
      <c r="AW816" s="39"/>
      <c r="AX816" s="39"/>
      <c r="AY816" s="39"/>
      <c r="AZ816" s="39"/>
      <c r="BA816" s="39"/>
      <c r="BB816" s="39"/>
      <c r="BC816" s="39"/>
    </row>
    <row r="817" spans="1:55" ht="12.75" customHeight="1">
      <c r="A817" s="7">
        <v>781</v>
      </c>
      <c r="B817" s="5" t="s">
        <v>3234</v>
      </c>
      <c r="C817" s="4" t="s">
        <v>3239</v>
      </c>
      <c r="D817" s="20">
        <v>3073.44</v>
      </c>
      <c r="E817" s="20"/>
      <c r="F817" s="4" t="s">
        <v>371</v>
      </c>
      <c r="G817" s="4" t="s">
        <v>3240</v>
      </c>
      <c r="H817" s="4" t="s">
        <v>35</v>
      </c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39"/>
      <c r="AK817" s="39"/>
      <c r="AL817" s="39"/>
      <c r="AM817" s="39"/>
      <c r="AN817" s="39"/>
      <c r="AO817" s="39"/>
      <c r="AP817" s="39"/>
      <c r="AQ817" s="39"/>
      <c r="AR817" s="39"/>
      <c r="AS817" s="39"/>
      <c r="AT817" s="39"/>
      <c r="AU817" s="39"/>
      <c r="AV817" s="39"/>
      <c r="AW817" s="39"/>
      <c r="AX817" s="39"/>
      <c r="AY817" s="39"/>
      <c r="AZ817" s="39"/>
      <c r="BA817" s="39"/>
      <c r="BB817" s="39"/>
      <c r="BC817" s="39"/>
    </row>
    <row r="818" spans="1:55" ht="12.75" customHeight="1">
      <c r="A818" s="7">
        <v>782</v>
      </c>
      <c r="B818" s="5" t="s">
        <v>3234</v>
      </c>
      <c r="C818" s="4" t="s">
        <v>3241</v>
      </c>
      <c r="D818" s="20">
        <v>20610.32</v>
      </c>
      <c r="E818" s="20"/>
      <c r="F818" s="4" t="s">
        <v>31</v>
      </c>
      <c r="G818" s="4" t="s">
        <v>3242</v>
      </c>
      <c r="H818" s="4" t="s">
        <v>35</v>
      </c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9"/>
      <c r="AK818" s="39"/>
      <c r="AL818" s="39"/>
      <c r="AM818" s="39"/>
      <c r="AN818" s="39"/>
      <c r="AO818" s="39"/>
      <c r="AP818" s="39"/>
      <c r="AQ818" s="39"/>
      <c r="AR818" s="39"/>
      <c r="AS818" s="39"/>
      <c r="AT818" s="39"/>
      <c r="AU818" s="39"/>
      <c r="AV818" s="39"/>
      <c r="AW818" s="39"/>
      <c r="AX818" s="39"/>
      <c r="AY818" s="39"/>
      <c r="AZ818" s="39"/>
      <c r="BA818" s="39"/>
      <c r="BB818" s="39"/>
      <c r="BC818" s="39"/>
    </row>
    <row r="819" spans="1:55" ht="12.75" customHeight="1">
      <c r="A819" s="7">
        <v>783</v>
      </c>
      <c r="B819" s="5" t="s">
        <v>3234</v>
      </c>
      <c r="C819" s="4" t="s">
        <v>3243</v>
      </c>
      <c r="D819" s="20">
        <v>95129.67</v>
      </c>
      <c r="E819" s="20"/>
      <c r="F819" s="4" t="s">
        <v>31</v>
      </c>
      <c r="G819" s="4" t="s">
        <v>3244</v>
      </c>
      <c r="H819" s="4" t="s">
        <v>35</v>
      </c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39"/>
      <c r="AK819" s="39"/>
      <c r="AL819" s="39"/>
      <c r="AM819" s="39"/>
      <c r="AN819" s="39"/>
      <c r="AO819" s="39"/>
      <c r="AP819" s="39"/>
      <c r="AQ819" s="39"/>
      <c r="AR819" s="39"/>
      <c r="AS819" s="39"/>
      <c r="AT819" s="39"/>
      <c r="AU819" s="39"/>
      <c r="AV819" s="39"/>
      <c r="AW819" s="39"/>
      <c r="AX819" s="39"/>
      <c r="AY819" s="39"/>
      <c r="AZ819" s="39"/>
      <c r="BA819" s="39"/>
      <c r="BB819" s="39"/>
      <c r="BC819" s="39"/>
    </row>
    <row r="820" spans="1:55" ht="12.75" customHeight="1">
      <c r="A820" s="7">
        <v>784</v>
      </c>
      <c r="B820" s="5" t="s">
        <v>3234</v>
      </c>
      <c r="C820" s="4" t="s">
        <v>3245</v>
      </c>
      <c r="D820" s="20">
        <v>119624.46</v>
      </c>
      <c r="E820" s="20"/>
      <c r="F820" s="4" t="s">
        <v>31</v>
      </c>
      <c r="G820" s="4" t="s">
        <v>3246</v>
      </c>
      <c r="H820" s="4" t="s">
        <v>35</v>
      </c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9"/>
      <c r="AK820" s="39"/>
      <c r="AL820" s="39"/>
      <c r="AM820" s="39"/>
      <c r="AN820" s="39"/>
      <c r="AO820" s="39"/>
      <c r="AP820" s="39"/>
      <c r="AQ820" s="39"/>
      <c r="AR820" s="39"/>
      <c r="AS820" s="39"/>
      <c r="AT820" s="39"/>
      <c r="AU820" s="39"/>
      <c r="AV820" s="39"/>
      <c r="AW820" s="39"/>
      <c r="AX820" s="39"/>
      <c r="AY820" s="39"/>
      <c r="AZ820" s="39"/>
      <c r="BA820" s="39"/>
      <c r="BB820" s="39"/>
      <c r="BC820" s="39"/>
    </row>
    <row r="821" spans="1:55" ht="12.75" customHeight="1">
      <c r="A821" s="7">
        <v>785</v>
      </c>
      <c r="B821" s="5" t="s">
        <v>3234</v>
      </c>
      <c r="C821" s="4" t="s">
        <v>3247</v>
      </c>
      <c r="D821" s="20">
        <v>10710.3</v>
      </c>
      <c r="E821" s="20"/>
      <c r="F821" s="4" t="s">
        <v>31</v>
      </c>
      <c r="G821" s="4" t="s">
        <v>3248</v>
      </c>
      <c r="H821" s="4" t="s">
        <v>35</v>
      </c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9"/>
      <c r="AK821" s="39"/>
      <c r="AL821" s="39"/>
      <c r="AM821" s="39"/>
      <c r="AN821" s="39"/>
      <c r="AO821" s="39"/>
      <c r="AP821" s="39"/>
      <c r="AQ821" s="39"/>
      <c r="AR821" s="39"/>
      <c r="AS821" s="39"/>
      <c r="AT821" s="39"/>
      <c r="AU821" s="39"/>
      <c r="AV821" s="39"/>
      <c r="AW821" s="39"/>
      <c r="AX821" s="39"/>
      <c r="AY821" s="39"/>
      <c r="AZ821" s="39"/>
      <c r="BA821" s="39"/>
      <c r="BB821" s="39"/>
      <c r="BC821" s="39"/>
    </row>
    <row r="822" spans="1:55" ht="12.75" customHeight="1">
      <c r="A822" s="7">
        <v>786</v>
      </c>
      <c r="B822" s="5" t="s">
        <v>3249</v>
      </c>
      <c r="C822" s="4" t="s">
        <v>3250</v>
      </c>
      <c r="D822" s="20">
        <v>1000</v>
      </c>
      <c r="E822" s="20"/>
      <c r="F822" s="4" t="s">
        <v>31</v>
      </c>
      <c r="G822" s="4" t="s">
        <v>3251</v>
      </c>
      <c r="H822" s="4" t="s">
        <v>35</v>
      </c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9"/>
      <c r="AK822" s="39"/>
      <c r="AL822" s="39"/>
      <c r="AM822" s="39"/>
      <c r="AN822" s="39"/>
      <c r="AO822" s="39"/>
      <c r="AP822" s="39"/>
      <c r="AQ822" s="39"/>
      <c r="AR822" s="39"/>
      <c r="AS822" s="39"/>
      <c r="AT822" s="39"/>
      <c r="AU822" s="39"/>
      <c r="AV822" s="39"/>
      <c r="AW822" s="39"/>
      <c r="AX822" s="39"/>
      <c r="AY822" s="39"/>
      <c r="AZ822" s="39"/>
      <c r="BA822" s="39"/>
      <c r="BB822" s="39"/>
      <c r="BC822" s="39"/>
    </row>
    <row r="823" spans="1:55" ht="12.75" customHeight="1">
      <c r="A823" s="7">
        <v>787</v>
      </c>
      <c r="B823" s="105" t="s">
        <v>3252</v>
      </c>
      <c r="C823" s="4" t="s">
        <v>3253</v>
      </c>
      <c r="D823" s="20">
        <v>500</v>
      </c>
      <c r="E823" s="20"/>
      <c r="F823" s="4" t="s">
        <v>117</v>
      </c>
      <c r="G823" s="4" t="s">
        <v>3254</v>
      </c>
      <c r="H823" s="4" t="s">
        <v>116</v>
      </c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9"/>
      <c r="AK823" s="39"/>
      <c r="AL823" s="39"/>
      <c r="AM823" s="39"/>
      <c r="AN823" s="39"/>
      <c r="AO823" s="39"/>
      <c r="AP823" s="39"/>
      <c r="AQ823" s="39"/>
      <c r="AR823" s="39"/>
      <c r="AS823" s="39"/>
      <c r="AT823" s="39"/>
      <c r="AU823" s="39"/>
      <c r="AV823" s="39"/>
      <c r="AW823" s="39"/>
      <c r="AX823" s="39"/>
      <c r="AY823" s="39"/>
      <c r="AZ823" s="39"/>
      <c r="BA823" s="39"/>
      <c r="BB823" s="39"/>
      <c r="BC823" s="39"/>
    </row>
    <row r="824" spans="1:55" ht="12.75" customHeight="1">
      <c r="A824" s="7">
        <v>788</v>
      </c>
      <c r="B824" s="5" t="s">
        <v>3255</v>
      </c>
      <c r="C824" s="4" t="s">
        <v>3256</v>
      </c>
      <c r="D824" s="20">
        <v>1000</v>
      </c>
      <c r="E824" s="20"/>
      <c r="F824" s="4" t="s">
        <v>31</v>
      </c>
      <c r="G824" s="4" t="s">
        <v>3257</v>
      </c>
      <c r="H824" s="4" t="s">
        <v>35</v>
      </c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9"/>
      <c r="AK824" s="39"/>
      <c r="AL824" s="39"/>
      <c r="AM824" s="39"/>
      <c r="AN824" s="39"/>
      <c r="AO824" s="39"/>
      <c r="AP824" s="39"/>
      <c r="AQ824" s="39"/>
      <c r="AR824" s="39"/>
      <c r="AS824" s="39"/>
      <c r="AT824" s="39"/>
      <c r="AU824" s="39"/>
      <c r="AV824" s="39"/>
      <c r="AW824" s="39"/>
      <c r="AX824" s="39"/>
      <c r="AY824" s="39"/>
      <c r="AZ824" s="39"/>
      <c r="BA824" s="39"/>
      <c r="BB824" s="39"/>
      <c r="BC824" s="39"/>
    </row>
    <row r="825" spans="1:55" ht="12.75" customHeight="1">
      <c r="A825" s="7">
        <v>789</v>
      </c>
      <c r="B825" s="5" t="s">
        <v>3258</v>
      </c>
      <c r="C825" s="4" t="s">
        <v>3259</v>
      </c>
      <c r="D825" s="20">
        <v>1000</v>
      </c>
      <c r="E825" s="20"/>
      <c r="F825" s="4" t="s">
        <v>31</v>
      </c>
      <c r="G825" s="4" t="s">
        <v>3260</v>
      </c>
      <c r="H825" s="4" t="s">
        <v>35</v>
      </c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39"/>
      <c r="AK825" s="39"/>
      <c r="AL825" s="39"/>
      <c r="AM825" s="39"/>
      <c r="AN825" s="39"/>
      <c r="AO825" s="39"/>
      <c r="AP825" s="39"/>
      <c r="AQ825" s="39"/>
      <c r="AR825" s="39"/>
      <c r="AS825" s="39"/>
      <c r="AT825" s="39"/>
      <c r="AU825" s="39"/>
      <c r="AV825" s="39"/>
      <c r="AW825" s="39"/>
      <c r="AX825" s="39"/>
      <c r="AY825" s="39"/>
      <c r="AZ825" s="39"/>
      <c r="BA825" s="39"/>
      <c r="BB825" s="39"/>
      <c r="BC825" s="39"/>
    </row>
    <row r="826" spans="1:55" ht="12.75" customHeight="1">
      <c r="A826" s="7">
        <v>790</v>
      </c>
      <c r="B826" s="5" t="s">
        <v>398</v>
      </c>
      <c r="C826" s="4" t="s">
        <v>3261</v>
      </c>
      <c r="D826" s="20">
        <v>1000</v>
      </c>
      <c r="E826" s="20"/>
      <c r="F826" s="4" t="s">
        <v>371</v>
      </c>
      <c r="G826" s="4" t="s">
        <v>3262</v>
      </c>
      <c r="H826" s="4" t="s">
        <v>116</v>
      </c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9"/>
      <c r="AK826" s="39"/>
      <c r="AL826" s="39"/>
      <c r="AM826" s="39"/>
      <c r="AN826" s="39"/>
      <c r="AO826" s="39"/>
      <c r="AP826" s="39"/>
      <c r="AQ826" s="39"/>
      <c r="AR826" s="39"/>
      <c r="AS826" s="39"/>
      <c r="AT826" s="39"/>
      <c r="AU826" s="39"/>
      <c r="AV826" s="39"/>
      <c r="AW826" s="39"/>
      <c r="AX826" s="39"/>
      <c r="AY826" s="39"/>
      <c r="AZ826" s="39"/>
      <c r="BA826" s="39"/>
      <c r="BB826" s="39"/>
      <c r="BC826" s="39"/>
    </row>
    <row r="827" spans="1:55" ht="12.75" customHeight="1">
      <c r="A827" s="7">
        <v>791</v>
      </c>
      <c r="B827" s="2" t="s">
        <v>3263</v>
      </c>
      <c r="C827" s="22" t="s">
        <v>3264</v>
      </c>
      <c r="D827" s="20">
        <v>148.62</v>
      </c>
      <c r="E827" s="20"/>
      <c r="F827" s="21" t="s">
        <v>31</v>
      </c>
      <c r="G827" s="4" t="s">
        <v>3265</v>
      </c>
      <c r="H827" s="4" t="s">
        <v>35</v>
      </c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39"/>
      <c r="AK827" s="39"/>
      <c r="AL827" s="39"/>
      <c r="AM827" s="39"/>
      <c r="AN827" s="39"/>
      <c r="AO827" s="39"/>
      <c r="AP827" s="39"/>
      <c r="AQ827" s="39"/>
      <c r="AR827" s="39"/>
      <c r="AS827" s="39"/>
      <c r="AT827" s="39"/>
      <c r="AU827" s="39"/>
      <c r="AV827" s="39"/>
      <c r="AW827" s="39"/>
      <c r="AX827" s="39"/>
      <c r="AY827" s="39"/>
      <c r="AZ827" s="39"/>
      <c r="BA827" s="39"/>
      <c r="BB827" s="39"/>
      <c r="BC827" s="39"/>
    </row>
    <row r="828" spans="1:55" ht="12.75" customHeight="1">
      <c r="A828" s="7">
        <v>792</v>
      </c>
      <c r="B828" s="5" t="s">
        <v>3266</v>
      </c>
      <c r="C828" s="4" t="s">
        <v>3267</v>
      </c>
      <c r="D828" s="20">
        <v>166.94</v>
      </c>
      <c r="E828" s="20"/>
      <c r="F828" s="4" t="s">
        <v>115</v>
      </c>
      <c r="G828" s="4" t="s">
        <v>3268</v>
      </c>
      <c r="H828" s="4" t="s">
        <v>116</v>
      </c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9"/>
      <c r="AK828" s="39"/>
      <c r="AL828" s="39"/>
      <c r="AM828" s="39"/>
      <c r="AN828" s="39"/>
      <c r="AO828" s="39"/>
      <c r="AP828" s="39"/>
      <c r="AQ828" s="39"/>
      <c r="AR828" s="39"/>
      <c r="AS828" s="39"/>
      <c r="AT828" s="39"/>
      <c r="AU828" s="39"/>
      <c r="AV828" s="39"/>
      <c r="AW828" s="39"/>
      <c r="AX828" s="39"/>
      <c r="AY828" s="39"/>
      <c r="AZ828" s="39"/>
      <c r="BA828" s="39"/>
      <c r="BB828" s="39"/>
      <c r="BC828" s="39"/>
    </row>
    <row r="829" spans="1:55" ht="12.75" customHeight="1">
      <c r="A829" s="7">
        <v>793</v>
      </c>
      <c r="B829" s="5" t="s">
        <v>3266</v>
      </c>
      <c r="C829" s="4" t="s">
        <v>3269</v>
      </c>
      <c r="D829" s="20">
        <v>175.63</v>
      </c>
      <c r="E829" s="20"/>
      <c r="F829" s="4" t="s">
        <v>115</v>
      </c>
      <c r="G829" s="4" t="s">
        <v>3270</v>
      </c>
      <c r="H829" s="4" t="s">
        <v>116</v>
      </c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9"/>
      <c r="AK829" s="39"/>
      <c r="AL829" s="39"/>
      <c r="AM829" s="39"/>
      <c r="AN829" s="39"/>
      <c r="AO829" s="39"/>
      <c r="AP829" s="39"/>
      <c r="AQ829" s="39"/>
      <c r="AR829" s="39"/>
      <c r="AS829" s="39"/>
      <c r="AT829" s="39"/>
      <c r="AU829" s="39"/>
      <c r="AV829" s="39"/>
      <c r="AW829" s="39"/>
      <c r="AX829" s="39"/>
      <c r="AY829" s="39"/>
      <c r="AZ829" s="39"/>
      <c r="BA829" s="39"/>
      <c r="BB829" s="39"/>
      <c r="BC829" s="39"/>
    </row>
    <row r="830" spans="1:55" ht="12.75" customHeight="1">
      <c r="A830" s="7">
        <v>794</v>
      </c>
      <c r="B830" s="5" t="s">
        <v>3266</v>
      </c>
      <c r="C830" s="4" t="s">
        <v>3271</v>
      </c>
      <c r="D830" s="20">
        <v>214.15</v>
      </c>
      <c r="E830" s="20"/>
      <c r="F830" s="4" t="s">
        <v>371</v>
      </c>
      <c r="G830" s="4" t="s">
        <v>3272</v>
      </c>
      <c r="H830" s="4" t="s">
        <v>116</v>
      </c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9"/>
      <c r="AK830" s="39"/>
      <c r="AL830" s="39"/>
      <c r="AM830" s="39"/>
      <c r="AN830" s="39"/>
      <c r="AO830" s="39"/>
      <c r="AP830" s="39"/>
      <c r="AQ830" s="39"/>
      <c r="AR830" s="39"/>
      <c r="AS830" s="39"/>
      <c r="AT830" s="39"/>
      <c r="AU830" s="39"/>
      <c r="AV830" s="39"/>
      <c r="AW830" s="39"/>
      <c r="AX830" s="39"/>
      <c r="AY830" s="39"/>
      <c r="AZ830" s="39"/>
      <c r="BA830" s="39"/>
      <c r="BB830" s="39"/>
      <c r="BC830" s="39"/>
    </row>
    <row r="831" spans="1:55" ht="12.75" customHeight="1">
      <c r="A831" s="7">
        <v>795</v>
      </c>
      <c r="B831" s="5" t="s">
        <v>3266</v>
      </c>
      <c r="C831" s="4" t="s">
        <v>3271</v>
      </c>
      <c r="D831" s="20">
        <v>214.15</v>
      </c>
      <c r="E831" s="20"/>
      <c r="F831" s="4" t="s">
        <v>115</v>
      </c>
      <c r="G831" s="4" t="s">
        <v>3272</v>
      </c>
      <c r="H831" s="4" t="s">
        <v>116</v>
      </c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9"/>
      <c r="AK831" s="39"/>
      <c r="AL831" s="39"/>
      <c r="AM831" s="39"/>
      <c r="AN831" s="39"/>
      <c r="AO831" s="39"/>
      <c r="AP831" s="39"/>
      <c r="AQ831" s="39"/>
      <c r="AR831" s="39"/>
      <c r="AS831" s="39"/>
      <c r="AT831" s="39"/>
      <c r="AU831" s="39"/>
      <c r="AV831" s="39"/>
      <c r="AW831" s="39"/>
      <c r="AX831" s="39"/>
      <c r="AY831" s="39"/>
      <c r="AZ831" s="39"/>
      <c r="BA831" s="39"/>
      <c r="BB831" s="39"/>
      <c r="BC831" s="39"/>
    </row>
    <row r="832" spans="1:55" ht="12.75" customHeight="1">
      <c r="A832" s="7">
        <v>796</v>
      </c>
      <c r="B832" s="2" t="s">
        <v>3273</v>
      </c>
      <c r="C832" s="4" t="s">
        <v>3274</v>
      </c>
      <c r="D832" s="20">
        <v>145974.79</v>
      </c>
      <c r="E832" s="20"/>
      <c r="F832" s="21" t="s">
        <v>371</v>
      </c>
      <c r="G832" s="4" t="s">
        <v>3275</v>
      </c>
      <c r="H832" s="4" t="s">
        <v>35</v>
      </c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9"/>
      <c r="AK832" s="39"/>
      <c r="AL832" s="39"/>
      <c r="AM832" s="39"/>
      <c r="AN832" s="39"/>
      <c r="AO832" s="39"/>
      <c r="AP832" s="39"/>
      <c r="AQ832" s="39"/>
      <c r="AR832" s="39"/>
      <c r="AS832" s="39"/>
      <c r="AT832" s="39"/>
      <c r="AU832" s="39"/>
      <c r="AV832" s="39"/>
      <c r="AW832" s="39"/>
      <c r="AX832" s="39"/>
      <c r="AY832" s="39"/>
      <c r="AZ832" s="39"/>
      <c r="BA832" s="39"/>
      <c r="BB832" s="39"/>
      <c r="BC832" s="39"/>
    </row>
    <row r="833" spans="1:55" ht="12.75" customHeight="1">
      <c r="A833" s="7">
        <v>797</v>
      </c>
      <c r="B833" s="5" t="s">
        <v>3273</v>
      </c>
      <c r="C833" s="4" t="s">
        <v>1392</v>
      </c>
      <c r="D833" s="20"/>
      <c r="E833" s="20">
        <v>24999</v>
      </c>
      <c r="F833" s="4" t="s">
        <v>47</v>
      </c>
      <c r="G833" s="4" t="s">
        <v>3276</v>
      </c>
      <c r="H833" s="4" t="s">
        <v>35</v>
      </c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9"/>
      <c r="AK833" s="39"/>
      <c r="AL833" s="39"/>
      <c r="AM833" s="39"/>
      <c r="AN833" s="39"/>
      <c r="AO833" s="39"/>
      <c r="AP833" s="39"/>
      <c r="AQ833" s="39"/>
      <c r="AR833" s="39"/>
      <c r="AS833" s="39"/>
      <c r="AT833" s="39"/>
      <c r="AU833" s="39"/>
      <c r="AV833" s="39"/>
      <c r="AW833" s="39"/>
      <c r="AX833" s="39"/>
      <c r="AY833" s="39"/>
      <c r="AZ833" s="39"/>
      <c r="BA833" s="39"/>
      <c r="BB833" s="39"/>
      <c r="BC833" s="39"/>
    </row>
    <row r="834" spans="1:55" ht="12.75" customHeight="1">
      <c r="A834" s="7">
        <v>798</v>
      </c>
      <c r="B834" s="5" t="s">
        <v>3277</v>
      </c>
      <c r="C834" s="4" t="s">
        <v>3278</v>
      </c>
      <c r="D834" s="20">
        <v>1000</v>
      </c>
      <c r="E834" s="20"/>
      <c r="F834" s="4" t="s">
        <v>31</v>
      </c>
      <c r="G834" s="4" t="s">
        <v>3279</v>
      </c>
      <c r="H834" s="4" t="s">
        <v>35</v>
      </c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9"/>
      <c r="AK834" s="39"/>
      <c r="AL834" s="39"/>
      <c r="AM834" s="39"/>
      <c r="AN834" s="39"/>
      <c r="AO834" s="39"/>
      <c r="AP834" s="39"/>
      <c r="AQ834" s="39"/>
      <c r="AR834" s="39"/>
      <c r="AS834" s="39"/>
      <c r="AT834" s="39"/>
      <c r="AU834" s="39"/>
      <c r="AV834" s="39"/>
      <c r="AW834" s="39"/>
      <c r="AX834" s="39"/>
      <c r="AY834" s="39"/>
      <c r="AZ834" s="39"/>
      <c r="BA834" s="39"/>
      <c r="BB834" s="39"/>
      <c r="BC834" s="39"/>
    </row>
    <row r="835" spans="1:55" ht="12.75" customHeight="1">
      <c r="A835" s="7">
        <v>799</v>
      </c>
      <c r="B835" s="5" t="s">
        <v>3280</v>
      </c>
      <c r="C835" s="4" t="s">
        <v>3281</v>
      </c>
      <c r="D835" s="20">
        <v>1000</v>
      </c>
      <c r="E835" s="20"/>
      <c r="F835" s="4" t="s">
        <v>371</v>
      </c>
      <c r="G835" s="4" t="s">
        <v>3282</v>
      </c>
      <c r="H835" s="4" t="s">
        <v>116</v>
      </c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9"/>
      <c r="AK835" s="39"/>
      <c r="AL835" s="39"/>
      <c r="AM835" s="39"/>
      <c r="AN835" s="39"/>
      <c r="AO835" s="39"/>
      <c r="AP835" s="39"/>
      <c r="AQ835" s="39"/>
      <c r="AR835" s="39"/>
      <c r="AS835" s="39"/>
      <c r="AT835" s="39"/>
      <c r="AU835" s="39"/>
      <c r="AV835" s="39"/>
      <c r="AW835" s="39"/>
      <c r="AX835" s="39"/>
      <c r="AY835" s="39"/>
      <c r="AZ835" s="39"/>
      <c r="BA835" s="39"/>
      <c r="BB835" s="39"/>
      <c r="BC835" s="39"/>
    </row>
    <row r="836" spans="1:55" ht="12.75" customHeight="1">
      <c r="A836" s="7">
        <v>800</v>
      </c>
      <c r="B836" s="5" t="s">
        <v>3283</v>
      </c>
      <c r="C836" s="4" t="s">
        <v>3284</v>
      </c>
      <c r="D836" s="20">
        <v>2093.62</v>
      </c>
      <c r="E836" s="20"/>
      <c r="F836" s="4" t="s">
        <v>115</v>
      </c>
      <c r="G836" s="4" t="s">
        <v>3285</v>
      </c>
      <c r="H836" s="4" t="s">
        <v>116</v>
      </c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39"/>
      <c r="AK836" s="39"/>
      <c r="AL836" s="39"/>
      <c r="AM836" s="39"/>
      <c r="AN836" s="39"/>
      <c r="AO836" s="39"/>
      <c r="AP836" s="39"/>
      <c r="AQ836" s="39"/>
      <c r="AR836" s="39"/>
      <c r="AS836" s="39"/>
      <c r="AT836" s="39"/>
      <c r="AU836" s="39"/>
      <c r="AV836" s="39"/>
      <c r="AW836" s="39"/>
      <c r="AX836" s="39"/>
      <c r="AY836" s="39"/>
      <c r="AZ836" s="39"/>
      <c r="BA836" s="39"/>
      <c r="BB836" s="39"/>
      <c r="BC836" s="39"/>
    </row>
    <row r="837" spans="1:55" ht="12.75" customHeight="1">
      <c r="A837" s="7">
        <v>801</v>
      </c>
      <c r="B837" s="5" t="s">
        <v>3283</v>
      </c>
      <c r="C837" s="4" t="s">
        <v>3286</v>
      </c>
      <c r="D837" s="20">
        <v>1923.47</v>
      </c>
      <c r="E837" s="20"/>
      <c r="F837" s="4" t="s">
        <v>115</v>
      </c>
      <c r="G837" s="4" t="s">
        <v>3287</v>
      </c>
      <c r="H837" s="4" t="s">
        <v>116</v>
      </c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9"/>
      <c r="AK837" s="39"/>
      <c r="AL837" s="39"/>
      <c r="AM837" s="39"/>
      <c r="AN837" s="39"/>
      <c r="AO837" s="39"/>
      <c r="AP837" s="39"/>
      <c r="AQ837" s="39"/>
      <c r="AR837" s="39"/>
      <c r="AS837" s="39"/>
      <c r="AT837" s="39"/>
      <c r="AU837" s="39"/>
      <c r="AV837" s="39"/>
      <c r="AW837" s="39"/>
      <c r="AX837" s="39"/>
      <c r="AY837" s="39"/>
      <c r="AZ837" s="39"/>
      <c r="BA837" s="39"/>
      <c r="BB837" s="39"/>
      <c r="BC837" s="39"/>
    </row>
    <row r="838" spans="1:55" ht="12.75" customHeight="1">
      <c r="A838" s="7">
        <v>802</v>
      </c>
      <c r="B838" s="5" t="s">
        <v>3283</v>
      </c>
      <c r="C838" s="4" t="s">
        <v>3288</v>
      </c>
      <c r="D838" s="20">
        <v>19668.89</v>
      </c>
      <c r="E838" s="20"/>
      <c r="F838" s="4" t="s">
        <v>115</v>
      </c>
      <c r="G838" s="4" t="s">
        <v>3289</v>
      </c>
      <c r="H838" s="4" t="s">
        <v>116</v>
      </c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  <c r="AJ838" s="39"/>
      <c r="AK838" s="39"/>
      <c r="AL838" s="39"/>
      <c r="AM838" s="39"/>
      <c r="AN838" s="39"/>
      <c r="AO838" s="39"/>
      <c r="AP838" s="39"/>
      <c r="AQ838" s="39"/>
      <c r="AR838" s="39"/>
      <c r="AS838" s="39"/>
      <c r="AT838" s="39"/>
      <c r="AU838" s="39"/>
      <c r="AV838" s="39"/>
      <c r="AW838" s="39"/>
      <c r="AX838" s="39"/>
      <c r="AY838" s="39"/>
      <c r="AZ838" s="39"/>
      <c r="BA838" s="39"/>
      <c r="BB838" s="39"/>
      <c r="BC838" s="39"/>
    </row>
    <row r="839" spans="1:55" ht="12.75" customHeight="1">
      <c r="A839" s="7">
        <v>803</v>
      </c>
      <c r="B839" s="5" t="s">
        <v>3283</v>
      </c>
      <c r="C839" s="4" t="s">
        <v>3290</v>
      </c>
      <c r="D839" s="20">
        <v>34850.09</v>
      </c>
      <c r="E839" s="20"/>
      <c r="F839" s="4" t="s">
        <v>115</v>
      </c>
      <c r="G839" s="4" t="s">
        <v>3291</v>
      </c>
      <c r="H839" s="4" t="s">
        <v>116</v>
      </c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9"/>
      <c r="AK839" s="39"/>
      <c r="AL839" s="39"/>
      <c r="AM839" s="39"/>
      <c r="AN839" s="39"/>
      <c r="AO839" s="39"/>
      <c r="AP839" s="39"/>
      <c r="AQ839" s="39"/>
      <c r="AR839" s="39"/>
      <c r="AS839" s="39"/>
      <c r="AT839" s="39"/>
      <c r="AU839" s="39"/>
      <c r="AV839" s="39"/>
      <c r="AW839" s="39"/>
      <c r="AX839" s="39"/>
      <c r="AY839" s="39"/>
      <c r="AZ839" s="39"/>
      <c r="BA839" s="39"/>
      <c r="BB839" s="39"/>
      <c r="BC839" s="39"/>
    </row>
    <row r="840" spans="1:55" ht="27.75" customHeight="1">
      <c r="A840" s="29" t="s">
        <v>112</v>
      </c>
      <c r="B840" s="29" t="s">
        <v>113</v>
      </c>
      <c r="C840" s="30" t="s">
        <v>17</v>
      </c>
      <c r="D840" s="30" t="s">
        <v>56</v>
      </c>
      <c r="E840" s="28" t="s">
        <v>106</v>
      </c>
      <c r="F840" s="28" t="s">
        <v>114</v>
      </c>
      <c r="G840" s="29" t="s">
        <v>107</v>
      </c>
      <c r="H840" s="454" t="s">
        <v>108</v>
      </c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9"/>
      <c r="AK840" s="39"/>
      <c r="AL840" s="39"/>
      <c r="AM840" s="39"/>
      <c r="AN840" s="39"/>
      <c r="AO840" s="39"/>
      <c r="AP840" s="39"/>
      <c r="AQ840" s="39"/>
      <c r="AR840" s="39"/>
      <c r="AS840" s="39"/>
      <c r="AT840" s="39"/>
      <c r="AU840" s="39"/>
      <c r="AV840" s="39"/>
      <c r="AW840" s="39"/>
      <c r="AX840" s="39"/>
      <c r="AY840" s="39"/>
      <c r="AZ840" s="39"/>
      <c r="BA840" s="39"/>
      <c r="BB840" s="39"/>
      <c r="BC840" s="39"/>
    </row>
    <row r="841" spans="1:55" ht="12.75" customHeight="1">
      <c r="A841" s="7">
        <v>804</v>
      </c>
      <c r="B841" s="5" t="s">
        <v>3283</v>
      </c>
      <c r="C841" s="4" t="s">
        <v>3292</v>
      </c>
      <c r="D841" s="20">
        <v>5637.89</v>
      </c>
      <c r="E841" s="20"/>
      <c r="F841" s="4" t="s">
        <v>115</v>
      </c>
      <c r="G841" s="4" t="s">
        <v>3293</v>
      </c>
      <c r="H841" s="4" t="s">
        <v>116</v>
      </c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9"/>
      <c r="AK841" s="39"/>
      <c r="AL841" s="39"/>
      <c r="AM841" s="39"/>
      <c r="AN841" s="39"/>
      <c r="AO841" s="39"/>
      <c r="AP841" s="39"/>
      <c r="AQ841" s="39"/>
      <c r="AR841" s="39"/>
      <c r="AS841" s="39"/>
      <c r="AT841" s="39"/>
      <c r="AU841" s="39"/>
      <c r="AV841" s="39"/>
      <c r="AW841" s="39"/>
      <c r="AX841" s="39"/>
      <c r="AY841" s="39"/>
      <c r="AZ841" s="39"/>
      <c r="BA841" s="39"/>
      <c r="BB841" s="39"/>
      <c r="BC841" s="39"/>
    </row>
    <row r="842" spans="1:55" ht="12.75" customHeight="1">
      <c r="A842" s="7">
        <v>805</v>
      </c>
      <c r="B842" s="5" t="s">
        <v>3294</v>
      </c>
      <c r="C842" s="4" t="s">
        <v>3295</v>
      </c>
      <c r="D842" s="20">
        <v>2200</v>
      </c>
      <c r="E842" s="20"/>
      <c r="F842" s="4" t="s">
        <v>115</v>
      </c>
      <c r="G842" s="4" t="s">
        <v>3296</v>
      </c>
      <c r="H842" s="4" t="s">
        <v>116</v>
      </c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9"/>
      <c r="AK842" s="39"/>
      <c r="AL842" s="39"/>
      <c r="AM842" s="39"/>
      <c r="AN842" s="39"/>
      <c r="AO842" s="39"/>
      <c r="AP842" s="39"/>
      <c r="AQ842" s="39"/>
      <c r="AR842" s="39"/>
      <c r="AS842" s="39"/>
      <c r="AT842" s="39"/>
      <c r="AU842" s="39"/>
      <c r="AV842" s="39"/>
      <c r="AW842" s="39"/>
      <c r="AX842" s="39"/>
      <c r="AY842" s="39"/>
      <c r="AZ842" s="39"/>
      <c r="BA842" s="39"/>
      <c r="BB842" s="39"/>
      <c r="BC842" s="39"/>
    </row>
    <row r="843" spans="1:55" ht="12.75" customHeight="1">
      <c r="A843" s="7">
        <v>806</v>
      </c>
      <c r="B843" s="5" t="s">
        <v>3294</v>
      </c>
      <c r="C843" s="4" t="s">
        <v>3297</v>
      </c>
      <c r="D843" s="20">
        <v>2200</v>
      </c>
      <c r="E843" s="20"/>
      <c r="F843" s="4" t="s">
        <v>115</v>
      </c>
      <c r="G843" s="4" t="s">
        <v>3298</v>
      </c>
      <c r="H843" s="4" t="s">
        <v>116</v>
      </c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9"/>
      <c r="AK843" s="39"/>
      <c r="AL843" s="39"/>
      <c r="AM843" s="39"/>
      <c r="AN843" s="39"/>
      <c r="AO843" s="39"/>
      <c r="AP843" s="39"/>
      <c r="AQ843" s="39"/>
      <c r="AR843" s="39"/>
      <c r="AS843" s="39"/>
      <c r="AT843" s="39"/>
      <c r="AU843" s="39"/>
      <c r="AV843" s="39"/>
      <c r="AW843" s="39"/>
      <c r="AX843" s="39"/>
      <c r="AY843" s="39"/>
      <c r="AZ843" s="39"/>
      <c r="BA843" s="39"/>
      <c r="BB843" s="39"/>
      <c r="BC843" s="39"/>
    </row>
    <row r="844" spans="1:55" ht="12.75" customHeight="1">
      <c r="A844" s="7">
        <v>807</v>
      </c>
      <c r="B844" s="5" t="s">
        <v>3294</v>
      </c>
      <c r="C844" s="4" t="s">
        <v>3299</v>
      </c>
      <c r="D844" s="20">
        <v>1000</v>
      </c>
      <c r="E844" s="20"/>
      <c r="F844" s="4" t="s">
        <v>371</v>
      </c>
      <c r="G844" s="4" t="s">
        <v>3300</v>
      </c>
      <c r="H844" s="4" t="s">
        <v>116</v>
      </c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9"/>
      <c r="AK844" s="39"/>
      <c r="AL844" s="39"/>
      <c r="AM844" s="39"/>
      <c r="AN844" s="39"/>
      <c r="AO844" s="39"/>
      <c r="AP844" s="39"/>
      <c r="AQ844" s="39"/>
      <c r="AR844" s="39"/>
      <c r="AS844" s="39"/>
      <c r="AT844" s="39"/>
      <c r="AU844" s="39"/>
      <c r="AV844" s="39"/>
      <c r="AW844" s="39"/>
      <c r="AX844" s="39"/>
      <c r="AY844" s="39"/>
      <c r="AZ844" s="39"/>
      <c r="BA844" s="39"/>
      <c r="BB844" s="39"/>
      <c r="BC844" s="39"/>
    </row>
    <row r="845" spans="1:55" ht="12.75" customHeight="1">
      <c r="A845" s="7">
        <v>808</v>
      </c>
      <c r="B845" s="5" t="s">
        <v>3301</v>
      </c>
      <c r="C845" s="4" t="s">
        <v>3302</v>
      </c>
      <c r="D845" s="20">
        <v>1000</v>
      </c>
      <c r="E845" s="20"/>
      <c r="F845" s="4" t="s">
        <v>371</v>
      </c>
      <c r="G845" s="4" t="s">
        <v>3303</v>
      </c>
      <c r="H845" s="4" t="s">
        <v>116</v>
      </c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9"/>
      <c r="AK845" s="39"/>
      <c r="AL845" s="39"/>
      <c r="AM845" s="39"/>
      <c r="AN845" s="39"/>
      <c r="AO845" s="39"/>
      <c r="AP845" s="39"/>
      <c r="AQ845" s="39"/>
      <c r="AR845" s="39"/>
      <c r="AS845" s="39"/>
      <c r="AT845" s="39"/>
      <c r="AU845" s="39"/>
      <c r="AV845" s="39"/>
      <c r="AW845" s="39"/>
      <c r="AX845" s="39"/>
      <c r="AY845" s="39"/>
      <c r="AZ845" s="39"/>
      <c r="BA845" s="39"/>
      <c r="BB845" s="39"/>
      <c r="BC845" s="39"/>
    </row>
    <row r="846" spans="1:55" ht="12.75" customHeight="1">
      <c r="A846" s="7">
        <v>809</v>
      </c>
      <c r="B846" s="5" t="s">
        <v>3304</v>
      </c>
      <c r="C846" s="4" t="s">
        <v>3305</v>
      </c>
      <c r="D846" s="20">
        <v>1000</v>
      </c>
      <c r="E846" s="20"/>
      <c r="F846" s="4" t="s">
        <v>371</v>
      </c>
      <c r="G846" s="4" t="s">
        <v>3306</v>
      </c>
      <c r="H846" s="4" t="s">
        <v>116</v>
      </c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9"/>
      <c r="AK846" s="39"/>
      <c r="AL846" s="39"/>
      <c r="AM846" s="39"/>
      <c r="AN846" s="39"/>
      <c r="AO846" s="39"/>
      <c r="AP846" s="39"/>
      <c r="AQ846" s="39"/>
      <c r="AR846" s="39"/>
      <c r="AS846" s="39"/>
      <c r="AT846" s="39"/>
      <c r="AU846" s="39"/>
      <c r="AV846" s="39"/>
      <c r="AW846" s="39"/>
      <c r="AX846" s="39"/>
      <c r="AY846" s="39"/>
      <c r="AZ846" s="39"/>
      <c r="BA846" s="39"/>
      <c r="BB846" s="39"/>
      <c r="BC846" s="39"/>
    </row>
    <row r="847" spans="1:55" ht="12.75" customHeight="1">
      <c r="A847" s="7">
        <v>810</v>
      </c>
      <c r="B847" s="5" t="s">
        <v>3307</v>
      </c>
      <c r="C847" s="4" t="s">
        <v>3308</v>
      </c>
      <c r="D847" s="20">
        <v>500</v>
      </c>
      <c r="E847" s="20"/>
      <c r="F847" s="4" t="s">
        <v>117</v>
      </c>
      <c r="G847" s="4" t="s">
        <v>3309</v>
      </c>
      <c r="H847" s="4" t="s">
        <v>116</v>
      </c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9"/>
      <c r="AK847" s="39"/>
      <c r="AL847" s="39"/>
      <c r="AM847" s="39"/>
      <c r="AN847" s="39"/>
      <c r="AO847" s="39"/>
      <c r="AP847" s="39"/>
      <c r="AQ847" s="39"/>
      <c r="AR847" s="39"/>
      <c r="AS847" s="39"/>
      <c r="AT847" s="39"/>
      <c r="AU847" s="39"/>
      <c r="AV847" s="39"/>
      <c r="AW847" s="39"/>
      <c r="AX847" s="39"/>
      <c r="AY847" s="39"/>
      <c r="AZ847" s="39"/>
      <c r="BA847" s="39"/>
      <c r="BB847" s="39"/>
      <c r="BC847" s="39"/>
    </row>
    <row r="848" spans="1:55" ht="12.75" customHeight="1">
      <c r="A848" s="7">
        <v>811</v>
      </c>
      <c r="B848" s="105" t="s">
        <v>404</v>
      </c>
      <c r="C848" s="4" t="s">
        <v>405</v>
      </c>
      <c r="D848" s="20">
        <v>17197.47</v>
      </c>
      <c r="E848" s="20"/>
      <c r="F848" s="4" t="s">
        <v>37</v>
      </c>
      <c r="G848" s="4" t="s">
        <v>406</v>
      </c>
      <c r="H848" s="4" t="s">
        <v>116</v>
      </c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9"/>
      <c r="AK848" s="39"/>
      <c r="AL848" s="39"/>
      <c r="AM848" s="39"/>
      <c r="AN848" s="39"/>
      <c r="AO848" s="39"/>
      <c r="AP848" s="39"/>
      <c r="AQ848" s="39"/>
      <c r="AR848" s="39"/>
      <c r="AS848" s="39"/>
      <c r="AT848" s="39"/>
      <c r="AU848" s="39"/>
      <c r="AV848" s="39"/>
      <c r="AW848" s="39"/>
      <c r="AX848" s="39"/>
      <c r="AY848" s="39"/>
      <c r="AZ848" s="39"/>
      <c r="BA848" s="39"/>
      <c r="BB848" s="39"/>
      <c r="BC848" s="39"/>
    </row>
    <row r="849" spans="1:55" ht="12.75" customHeight="1">
      <c r="A849" s="7">
        <v>812</v>
      </c>
      <c r="B849" s="5" t="s">
        <v>3310</v>
      </c>
      <c r="C849" s="4" t="s">
        <v>3311</v>
      </c>
      <c r="D849" s="20">
        <v>100</v>
      </c>
      <c r="E849" s="20"/>
      <c r="F849" s="4" t="s">
        <v>115</v>
      </c>
      <c r="G849" s="4" t="s">
        <v>3312</v>
      </c>
      <c r="H849" s="4" t="s">
        <v>1519</v>
      </c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9"/>
      <c r="AK849" s="39"/>
      <c r="AL849" s="39"/>
      <c r="AM849" s="39"/>
      <c r="AN849" s="39"/>
      <c r="AO849" s="39"/>
      <c r="AP849" s="39"/>
      <c r="AQ849" s="39"/>
      <c r="AR849" s="39"/>
      <c r="AS849" s="39"/>
      <c r="AT849" s="39"/>
      <c r="AU849" s="39"/>
      <c r="AV849" s="39"/>
      <c r="AW849" s="39"/>
      <c r="AX849" s="39"/>
      <c r="AY849" s="39"/>
      <c r="AZ849" s="39"/>
      <c r="BA849" s="39"/>
      <c r="BB849" s="39"/>
      <c r="BC849" s="39"/>
    </row>
    <row r="850" spans="1:55" ht="12.75" customHeight="1">
      <c r="A850" s="7">
        <v>813</v>
      </c>
      <c r="B850" s="5" t="s">
        <v>3313</v>
      </c>
      <c r="C850" s="4" t="s">
        <v>3314</v>
      </c>
      <c r="D850" s="20">
        <v>16150</v>
      </c>
      <c r="E850" s="20"/>
      <c r="F850" s="4" t="s">
        <v>117</v>
      </c>
      <c r="G850" s="4" t="s">
        <v>3315</v>
      </c>
      <c r="H850" s="4" t="s">
        <v>116</v>
      </c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9"/>
      <c r="AK850" s="39"/>
      <c r="AL850" s="39"/>
      <c r="AM850" s="39"/>
      <c r="AN850" s="39"/>
      <c r="AO850" s="39"/>
      <c r="AP850" s="39"/>
      <c r="AQ850" s="39"/>
      <c r="AR850" s="39"/>
      <c r="AS850" s="39"/>
      <c r="AT850" s="39"/>
      <c r="AU850" s="39"/>
      <c r="AV850" s="39"/>
      <c r="AW850" s="39"/>
      <c r="AX850" s="39"/>
      <c r="AY850" s="39"/>
      <c r="AZ850" s="39"/>
      <c r="BA850" s="39"/>
      <c r="BB850" s="39"/>
      <c r="BC850" s="39"/>
    </row>
    <row r="851" spans="1:55" ht="12.75" customHeight="1">
      <c r="A851" s="7">
        <v>814</v>
      </c>
      <c r="B851" s="5" t="s">
        <v>3316</v>
      </c>
      <c r="C851" s="4" t="s">
        <v>3317</v>
      </c>
      <c r="D851" s="20">
        <v>1000</v>
      </c>
      <c r="E851" s="20"/>
      <c r="F851" s="4" t="s">
        <v>371</v>
      </c>
      <c r="G851" s="4" t="s">
        <v>3318</v>
      </c>
      <c r="H851" s="4" t="s">
        <v>116</v>
      </c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9"/>
      <c r="AK851" s="39"/>
      <c r="AL851" s="39"/>
      <c r="AM851" s="39"/>
      <c r="AN851" s="39"/>
      <c r="AO851" s="39"/>
      <c r="AP851" s="39"/>
      <c r="AQ851" s="39"/>
      <c r="AR851" s="39"/>
      <c r="AS851" s="39"/>
      <c r="AT851" s="39"/>
      <c r="AU851" s="39"/>
      <c r="AV851" s="39"/>
      <c r="AW851" s="39"/>
      <c r="AX851" s="39"/>
      <c r="AY851" s="39"/>
      <c r="AZ851" s="39"/>
      <c r="BA851" s="39"/>
      <c r="BB851" s="39"/>
      <c r="BC851" s="39"/>
    </row>
    <row r="852" spans="1:55" ht="12.75" customHeight="1">
      <c r="A852" s="7">
        <v>815</v>
      </c>
      <c r="B852" s="5" t="s">
        <v>3319</v>
      </c>
      <c r="C852" s="4" t="s">
        <v>3320</v>
      </c>
      <c r="D852" s="20">
        <v>1000</v>
      </c>
      <c r="E852" s="20"/>
      <c r="F852" s="4" t="s">
        <v>371</v>
      </c>
      <c r="G852" s="4" t="s">
        <v>3321</v>
      </c>
      <c r="H852" s="4" t="s">
        <v>116</v>
      </c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9"/>
      <c r="AK852" s="39"/>
      <c r="AL852" s="39"/>
      <c r="AM852" s="39"/>
      <c r="AN852" s="39"/>
      <c r="AO852" s="39"/>
      <c r="AP852" s="39"/>
      <c r="AQ852" s="39"/>
      <c r="AR852" s="39"/>
      <c r="AS852" s="39"/>
      <c r="AT852" s="39"/>
      <c r="AU852" s="39"/>
      <c r="AV852" s="39"/>
      <c r="AW852" s="39"/>
      <c r="AX852" s="39"/>
      <c r="AY852" s="39"/>
      <c r="AZ852" s="39"/>
      <c r="BA852" s="39"/>
      <c r="BB852" s="39"/>
      <c r="BC852" s="39"/>
    </row>
    <row r="853" spans="1:55" ht="12.75" customHeight="1">
      <c r="A853" s="7">
        <v>816</v>
      </c>
      <c r="B853" s="5" t="s">
        <v>3322</v>
      </c>
      <c r="C853" s="4" t="s">
        <v>3323</v>
      </c>
      <c r="D853" s="20">
        <v>1000</v>
      </c>
      <c r="E853" s="20"/>
      <c r="F853" s="4" t="s">
        <v>115</v>
      </c>
      <c r="G853" s="4" t="s">
        <v>3324</v>
      </c>
      <c r="H853" s="4" t="s">
        <v>1519</v>
      </c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9"/>
      <c r="AK853" s="39"/>
      <c r="AL853" s="39"/>
      <c r="AM853" s="39"/>
      <c r="AN853" s="39"/>
      <c r="AO853" s="39"/>
      <c r="AP853" s="39"/>
      <c r="AQ853" s="39"/>
      <c r="AR853" s="39"/>
      <c r="AS853" s="39"/>
      <c r="AT853" s="39"/>
      <c r="AU853" s="39"/>
      <c r="AV853" s="39"/>
      <c r="AW853" s="39"/>
      <c r="AX853" s="39"/>
      <c r="AY853" s="39"/>
      <c r="AZ853" s="39"/>
      <c r="BA853" s="39"/>
      <c r="BB853" s="39"/>
      <c r="BC853" s="39"/>
    </row>
    <row r="854" spans="1:55" ht="12.75" customHeight="1">
      <c r="A854" s="7">
        <v>817</v>
      </c>
      <c r="B854" s="5" t="s">
        <v>3325</v>
      </c>
      <c r="C854" s="4" t="s">
        <v>3326</v>
      </c>
      <c r="D854" s="20">
        <v>1000</v>
      </c>
      <c r="E854" s="20"/>
      <c r="F854" s="4" t="s">
        <v>371</v>
      </c>
      <c r="G854" s="4" t="s">
        <v>3327</v>
      </c>
      <c r="H854" s="4" t="s">
        <v>116</v>
      </c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39"/>
      <c r="AK854" s="39"/>
      <c r="AL854" s="39"/>
      <c r="AM854" s="39"/>
      <c r="AN854" s="39"/>
      <c r="AO854" s="39"/>
      <c r="AP854" s="39"/>
      <c r="AQ854" s="39"/>
      <c r="AR854" s="39"/>
      <c r="AS854" s="39"/>
      <c r="AT854" s="39"/>
      <c r="AU854" s="39"/>
      <c r="AV854" s="39"/>
      <c r="AW854" s="39"/>
      <c r="AX854" s="39"/>
      <c r="AY854" s="39"/>
      <c r="AZ854" s="39"/>
      <c r="BA854" s="39"/>
      <c r="BB854" s="39"/>
      <c r="BC854" s="39"/>
    </row>
    <row r="855" spans="1:55" ht="12.75" customHeight="1">
      <c r="A855" s="7">
        <v>818</v>
      </c>
      <c r="B855" s="5" t="s">
        <v>3328</v>
      </c>
      <c r="C855" s="4" t="s">
        <v>3326</v>
      </c>
      <c r="D855" s="20">
        <v>1000</v>
      </c>
      <c r="E855" s="20"/>
      <c r="F855" s="4" t="s">
        <v>371</v>
      </c>
      <c r="G855" s="4" t="s">
        <v>3329</v>
      </c>
      <c r="H855" s="4" t="s">
        <v>1519</v>
      </c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9"/>
      <c r="AK855" s="39"/>
      <c r="AL855" s="39"/>
      <c r="AM855" s="39"/>
      <c r="AN855" s="39"/>
      <c r="AO855" s="39"/>
      <c r="AP855" s="39"/>
      <c r="AQ855" s="39"/>
      <c r="AR855" s="39"/>
      <c r="AS855" s="39"/>
      <c r="AT855" s="39"/>
      <c r="AU855" s="39"/>
      <c r="AV855" s="39"/>
      <c r="AW855" s="39"/>
      <c r="AX855" s="39"/>
      <c r="AY855" s="39"/>
      <c r="AZ855" s="39"/>
      <c r="BA855" s="39"/>
      <c r="BB855" s="39"/>
      <c r="BC855" s="39"/>
    </row>
    <row r="856" spans="1:55" ht="12.75" customHeight="1">
      <c r="A856" s="7">
        <v>819</v>
      </c>
      <c r="B856" s="5" t="s">
        <v>3330</v>
      </c>
      <c r="C856" s="4" t="s">
        <v>3326</v>
      </c>
      <c r="D856" s="20">
        <v>1000</v>
      </c>
      <c r="E856" s="20"/>
      <c r="F856" s="4" t="s">
        <v>115</v>
      </c>
      <c r="G856" s="4" t="s">
        <v>3327</v>
      </c>
      <c r="H856" s="4" t="s">
        <v>116</v>
      </c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9"/>
      <c r="AK856" s="39"/>
      <c r="AL856" s="39"/>
      <c r="AM856" s="39"/>
      <c r="AN856" s="39"/>
      <c r="AO856" s="39"/>
      <c r="AP856" s="39"/>
      <c r="AQ856" s="39"/>
      <c r="AR856" s="39"/>
      <c r="AS856" s="39"/>
      <c r="AT856" s="39"/>
      <c r="AU856" s="39"/>
      <c r="AV856" s="39"/>
      <c r="AW856" s="39"/>
      <c r="AX856" s="39"/>
      <c r="AY856" s="39"/>
      <c r="AZ856" s="39"/>
      <c r="BA856" s="39"/>
      <c r="BB856" s="39"/>
      <c r="BC856" s="39"/>
    </row>
    <row r="857" spans="1:55" ht="12.75" customHeight="1">
      <c r="A857" s="7">
        <v>820</v>
      </c>
      <c r="B857" s="5" t="s">
        <v>3331</v>
      </c>
      <c r="C857" s="4" t="s">
        <v>3332</v>
      </c>
      <c r="D857" s="20">
        <v>3756.55</v>
      </c>
      <c r="E857" s="20"/>
      <c r="F857" s="4" t="s">
        <v>371</v>
      </c>
      <c r="G857" s="4" t="s">
        <v>3333</v>
      </c>
      <c r="H857" s="4" t="s">
        <v>116</v>
      </c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9"/>
      <c r="AK857" s="39"/>
      <c r="AL857" s="39"/>
      <c r="AM857" s="39"/>
      <c r="AN857" s="39"/>
      <c r="AO857" s="39"/>
      <c r="AP857" s="39"/>
      <c r="AQ857" s="39"/>
      <c r="AR857" s="39"/>
      <c r="AS857" s="39"/>
      <c r="AT857" s="39"/>
      <c r="AU857" s="39"/>
      <c r="AV857" s="39"/>
      <c r="AW857" s="39"/>
      <c r="AX857" s="39"/>
      <c r="AY857" s="39"/>
      <c r="AZ857" s="39"/>
      <c r="BA857" s="39"/>
      <c r="BB857" s="39"/>
      <c r="BC857" s="39"/>
    </row>
    <row r="858" spans="1:55" ht="12.75" customHeight="1">
      <c r="A858" s="7">
        <v>821</v>
      </c>
      <c r="B858" s="5" t="s">
        <v>3331</v>
      </c>
      <c r="C858" s="4" t="s">
        <v>3332</v>
      </c>
      <c r="D858" s="20">
        <v>3756.55</v>
      </c>
      <c r="E858" s="20"/>
      <c r="F858" s="4" t="s">
        <v>115</v>
      </c>
      <c r="G858" s="4" t="s">
        <v>3333</v>
      </c>
      <c r="H858" s="4" t="s">
        <v>116</v>
      </c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9"/>
      <c r="AK858" s="39"/>
      <c r="AL858" s="39"/>
      <c r="AM858" s="39"/>
      <c r="AN858" s="39"/>
      <c r="AO858" s="39"/>
      <c r="AP858" s="39"/>
      <c r="AQ858" s="39"/>
      <c r="AR858" s="39"/>
      <c r="AS858" s="39"/>
      <c r="AT858" s="39"/>
      <c r="AU858" s="39"/>
      <c r="AV858" s="39"/>
      <c r="AW858" s="39"/>
      <c r="AX858" s="39"/>
      <c r="AY858" s="39"/>
      <c r="AZ858" s="39"/>
      <c r="BA858" s="39"/>
      <c r="BB858" s="39"/>
      <c r="BC858" s="39"/>
    </row>
    <row r="859" spans="1:55" ht="12.75" customHeight="1">
      <c r="A859" s="7">
        <v>822</v>
      </c>
      <c r="B859" s="5" t="s">
        <v>3334</v>
      </c>
      <c r="C859" s="4" t="s">
        <v>3335</v>
      </c>
      <c r="D859" s="20">
        <v>1000</v>
      </c>
      <c r="E859" s="20"/>
      <c r="F859" s="4" t="s">
        <v>371</v>
      </c>
      <c r="G859" s="4" t="s">
        <v>3336</v>
      </c>
      <c r="H859" s="4" t="s">
        <v>1519</v>
      </c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9"/>
      <c r="AK859" s="39"/>
      <c r="AL859" s="39"/>
      <c r="AM859" s="39"/>
      <c r="AN859" s="39"/>
      <c r="AO859" s="39"/>
      <c r="AP859" s="39"/>
      <c r="AQ859" s="39"/>
      <c r="AR859" s="39"/>
      <c r="AS859" s="39"/>
      <c r="AT859" s="39"/>
      <c r="AU859" s="39"/>
      <c r="AV859" s="39"/>
      <c r="AW859" s="39"/>
      <c r="AX859" s="39"/>
      <c r="AY859" s="39"/>
      <c r="AZ859" s="39"/>
      <c r="BA859" s="39"/>
      <c r="BB859" s="39"/>
      <c r="BC859" s="39"/>
    </row>
    <row r="860" spans="1:55" ht="12.75" customHeight="1">
      <c r="A860" s="7">
        <v>823</v>
      </c>
      <c r="B860" s="5" t="s">
        <v>3337</v>
      </c>
      <c r="C860" s="4" t="s">
        <v>3338</v>
      </c>
      <c r="D860" s="20">
        <v>1000</v>
      </c>
      <c r="E860" s="20"/>
      <c r="F860" s="4" t="s">
        <v>371</v>
      </c>
      <c r="G860" s="4" t="s">
        <v>3339</v>
      </c>
      <c r="H860" s="4" t="s">
        <v>116</v>
      </c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9"/>
      <c r="AK860" s="39"/>
      <c r="AL860" s="39"/>
      <c r="AM860" s="39"/>
      <c r="AN860" s="39"/>
      <c r="AO860" s="39"/>
      <c r="AP860" s="39"/>
      <c r="AQ860" s="39"/>
      <c r="AR860" s="39"/>
      <c r="AS860" s="39"/>
      <c r="AT860" s="39"/>
      <c r="AU860" s="39"/>
      <c r="AV860" s="39"/>
      <c r="AW860" s="39"/>
      <c r="AX860" s="39"/>
      <c r="AY860" s="39"/>
      <c r="AZ860" s="39"/>
      <c r="BA860" s="39"/>
      <c r="BB860" s="39"/>
      <c r="BC860" s="39"/>
    </row>
    <row r="861" spans="1:55" ht="12.75" customHeight="1">
      <c r="A861" s="7">
        <v>824</v>
      </c>
      <c r="B861" s="5" t="s">
        <v>3340</v>
      </c>
      <c r="C861" s="4" t="s">
        <v>3341</v>
      </c>
      <c r="D861" s="20">
        <v>1000</v>
      </c>
      <c r="E861" s="20"/>
      <c r="F861" s="4" t="s">
        <v>31</v>
      </c>
      <c r="G861" s="4" t="s">
        <v>3342</v>
      </c>
      <c r="H861" s="4" t="s">
        <v>35</v>
      </c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39"/>
      <c r="AK861" s="39"/>
      <c r="AL861" s="39"/>
      <c r="AM861" s="39"/>
      <c r="AN861" s="39"/>
      <c r="AO861" s="39"/>
      <c r="AP861" s="39"/>
      <c r="AQ861" s="39"/>
      <c r="AR861" s="39"/>
      <c r="AS861" s="39"/>
      <c r="AT861" s="39"/>
      <c r="AU861" s="39"/>
      <c r="AV861" s="39"/>
      <c r="AW861" s="39"/>
      <c r="AX861" s="39"/>
      <c r="AY861" s="39"/>
      <c r="AZ861" s="39"/>
      <c r="BA861" s="39"/>
      <c r="BB861" s="39"/>
      <c r="BC861" s="39"/>
    </row>
    <row r="862" spans="1:55" ht="12.75" customHeight="1">
      <c r="A862" s="7">
        <v>825</v>
      </c>
      <c r="B862" s="5" t="s">
        <v>3343</v>
      </c>
      <c r="C862" s="4" t="s">
        <v>3344</v>
      </c>
      <c r="D862" s="20">
        <v>1000</v>
      </c>
      <c r="E862" s="20"/>
      <c r="F862" s="4" t="s">
        <v>31</v>
      </c>
      <c r="G862" s="4" t="s">
        <v>3345</v>
      </c>
      <c r="H862" s="4" t="s">
        <v>35</v>
      </c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9"/>
      <c r="AK862" s="39"/>
      <c r="AL862" s="39"/>
      <c r="AM862" s="39"/>
      <c r="AN862" s="39"/>
      <c r="AO862" s="39"/>
      <c r="AP862" s="39"/>
      <c r="AQ862" s="39"/>
      <c r="AR862" s="39"/>
      <c r="AS862" s="39"/>
      <c r="AT862" s="39"/>
      <c r="AU862" s="39"/>
      <c r="AV862" s="39"/>
      <c r="AW862" s="39"/>
      <c r="AX862" s="39"/>
      <c r="AY862" s="39"/>
      <c r="AZ862" s="39"/>
      <c r="BA862" s="39"/>
      <c r="BB862" s="39"/>
      <c r="BC862" s="39"/>
    </row>
    <row r="863" spans="1:55" ht="12.75" customHeight="1">
      <c r="A863" s="7">
        <v>826</v>
      </c>
      <c r="B863" s="5" t="s">
        <v>3346</v>
      </c>
      <c r="C863" s="4" t="s">
        <v>3347</v>
      </c>
      <c r="D863" s="20">
        <v>1000</v>
      </c>
      <c r="E863" s="20"/>
      <c r="F863" s="4" t="s">
        <v>31</v>
      </c>
      <c r="G863" s="4" t="s">
        <v>3348</v>
      </c>
      <c r="H863" s="4" t="s">
        <v>35</v>
      </c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9"/>
      <c r="AK863" s="39"/>
      <c r="AL863" s="39"/>
      <c r="AM863" s="39"/>
      <c r="AN863" s="39"/>
      <c r="AO863" s="39"/>
      <c r="AP863" s="39"/>
      <c r="AQ863" s="39"/>
      <c r="AR863" s="39"/>
      <c r="AS863" s="39"/>
      <c r="AT863" s="39"/>
      <c r="AU863" s="39"/>
      <c r="AV863" s="39"/>
      <c r="AW863" s="39"/>
      <c r="AX863" s="39"/>
      <c r="AY863" s="39"/>
      <c r="AZ863" s="39"/>
      <c r="BA863" s="39"/>
      <c r="BB863" s="39"/>
      <c r="BC863" s="39"/>
    </row>
    <row r="864" spans="1:55" ht="12.75" customHeight="1">
      <c r="A864" s="7">
        <v>827</v>
      </c>
      <c r="B864" s="26" t="s">
        <v>3349</v>
      </c>
      <c r="C864" s="4" t="s">
        <v>3350</v>
      </c>
      <c r="D864" s="20">
        <v>1000</v>
      </c>
      <c r="E864" s="20"/>
      <c r="F864" s="4" t="s">
        <v>31</v>
      </c>
      <c r="G864" s="4" t="s">
        <v>3351</v>
      </c>
      <c r="H864" s="4" t="s">
        <v>35</v>
      </c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9"/>
      <c r="AK864" s="39"/>
      <c r="AL864" s="39"/>
      <c r="AM864" s="39"/>
      <c r="AN864" s="39"/>
      <c r="AO864" s="39"/>
      <c r="AP864" s="39"/>
      <c r="AQ864" s="39"/>
      <c r="AR864" s="39"/>
      <c r="AS864" s="39"/>
      <c r="AT864" s="39"/>
      <c r="AU864" s="39"/>
      <c r="AV864" s="39"/>
      <c r="AW864" s="39"/>
      <c r="AX864" s="39"/>
      <c r="AY864" s="39"/>
      <c r="AZ864" s="39"/>
      <c r="BA864" s="39"/>
      <c r="BB864" s="39"/>
      <c r="BC864" s="39"/>
    </row>
    <row r="865" spans="1:55" ht="12.75" customHeight="1">
      <c r="A865" s="7">
        <v>828</v>
      </c>
      <c r="B865" s="2" t="s">
        <v>3352</v>
      </c>
      <c r="C865" s="22" t="s">
        <v>3353</v>
      </c>
      <c r="D865" s="20">
        <v>14811.65</v>
      </c>
      <c r="E865" s="20"/>
      <c r="F865" s="21" t="s">
        <v>31</v>
      </c>
      <c r="G865" s="4" t="s">
        <v>3354</v>
      </c>
      <c r="H865" s="4" t="s">
        <v>35</v>
      </c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9"/>
      <c r="AK865" s="39"/>
      <c r="AL865" s="39"/>
      <c r="AM865" s="39"/>
      <c r="AN865" s="39"/>
      <c r="AO865" s="39"/>
      <c r="AP865" s="39"/>
      <c r="AQ865" s="39"/>
      <c r="AR865" s="39"/>
      <c r="AS865" s="39"/>
      <c r="AT865" s="39"/>
      <c r="AU865" s="39"/>
      <c r="AV865" s="39"/>
      <c r="AW865" s="39"/>
      <c r="AX865" s="39"/>
      <c r="AY865" s="39"/>
      <c r="AZ865" s="39"/>
      <c r="BA865" s="39"/>
      <c r="BB865" s="39"/>
      <c r="BC865" s="39"/>
    </row>
    <row r="866" spans="1:55" ht="12.75" customHeight="1">
      <c r="A866" s="7">
        <v>829</v>
      </c>
      <c r="B866" s="5" t="s">
        <v>3355</v>
      </c>
      <c r="C866" s="4" t="s">
        <v>3356</v>
      </c>
      <c r="D866" s="20">
        <v>652.17</v>
      </c>
      <c r="E866" s="20"/>
      <c r="F866" s="4" t="s">
        <v>31</v>
      </c>
      <c r="G866" s="4" t="s">
        <v>3357</v>
      </c>
      <c r="H866" s="4" t="s">
        <v>35</v>
      </c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9"/>
      <c r="AK866" s="39"/>
      <c r="AL866" s="39"/>
      <c r="AM866" s="39"/>
      <c r="AN866" s="39"/>
      <c r="AO866" s="39"/>
      <c r="AP866" s="39"/>
      <c r="AQ866" s="39"/>
      <c r="AR866" s="39"/>
      <c r="AS866" s="39"/>
      <c r="AT866" s="39"/>
      <c r="AU866" s="39"/>
      <c r="AV866" s="39"/>
      <c r="AW866" s="39"/>
      <c r="AX866" s="39"/>
      <c r="AY866" s="39"/>
      <c r="AZ866" s="39"/>
      <c r="BA866" s="39"/>
      <c r="BB866" s="39"/>
      <c r="BC866" s="39"/>
    </row>
    <row r="867" spans="1:55" ht="12.75" customHeight="1">
      <c r="A867" s="7">
        <v>830</v>
      </c>
      <c r="B867" s="5" t="s">
        <v>3358</v>
      </c>
      <c r="C867" s="4" t="s">
        <v>3359</v>
      </c>
      <c r="D867" s="20">
        <v>1000</v>
      </c>
      <c r="E867" s="20"/>
      <c r="F867" s="4" t="s">
        <v>31</v>
      </c>
      <c r="G867" s="4" t="s">
        <v>3360</v>
      </c>
      <c r="H867" s="4" t="s">
        <v>35</v>
      </c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9"/>
      <c r="AK867" s="39"/>
      <c r="AL867" s="39"/>
      <c r="AM867" s="39"/>
      <c r="AN867" s="39"/>
      <c r="AO867" s="39"/>
      <c r="AP867" s="39"/>
      <c r="AQ867" s="39"/>
      <c r="AR867" s="39"/>
      <c r="AS867" s="39"/>
      <c r="AT867" s="39"/>
      <c r="AU867" s="39"/>
      <c r="AV867" s="39"/>
      <c r="AW867" s="39"/>
      <c r="AX867" s="39"/>
      <c r="AY867" s="39"/>
      <c r="AZ867" s="39"/>
      <c r="BA867" s="39"/>
      <c r="BB867" s="39"/>
      <c r="BC867" s="39"/>
    </row>
    <row r="868" spans="1:55" ht="12.75" customHeight="1">
      <c r="A868" s="7">
        <v>831</v>
      </c>
      <c r="B868" s="5" t="s">
        <v>3361</v>
      </c>
      <c r="C868" s="4" t="s">
        <v>3362</v>
      </c>
      <c r="D868" s="20">
        <v>1000</v>
      </c>
      <c r="E868" s="20"/>
      <c r="F868" s="4" t="s">
        <v>371</v>
      </c>
      <c r="G868" s="4" t="s">
        <v>3363</v>
      </c>
      <c r="H868" s="4" t="s">
        <v>116</v>
      </c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9"/>
      <c r="AK868" s="39"/>
      <c r="AL868" s="39"/>
      <c r="AM868" s="39"/>
      <c r="AN868" s="39"/>
      <c r="AO868" s="39"/>
      <c r="AP868" s="39"/>
      <c r="AQ868" s="39"/>
      <c r="AR868" s="39"/>
      <c r="AS868" s="39"/>
      <c r="AT868" s="39"/>
      <c r="AU868" s="39"/>
      <c r="AV868" s="39"/>
      <c r="AW868" s="39"/>
      <c r="AX868" s="39"/>
      <c r="AY868" s="39"/>
      <c r="AZ868" s="39"/>
      <c r="BA868" s="39"/>
      <c r="BB868" s="39"/>
      <c r="BC868" s="39"/>
    </row>
    <row r="869" spans="1:55" ht="12.75" customHeight="1">
      <c r="A869" s="7">
        <v>832</v>
      </c>
      <c r="B869" s="5" t="s">
        <v>3364</v>
      </c>
      <c r="C869" s="4" t="s">
        <v>3365</v>
      </c>
      <c r="D869" s="20">
        <v>100</v>
      </c>
      <c r="E869" s="20"/>
      <c r="F869" s="4" t="s">
        <v>115</v>
      </c>
      <c r="G869" s="4" t="s">
        <v>3366</v>
      </c>
      <c r="H869" s="4" t="s">
        <v>116</v>
      </c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9"/>
      <c r="AK869" s="39"/>
      <c r="AL869" s="39"/>
      <c r="AM869" s="39"/>
      <c r="AN869" s="39"/>
      <c r="AO869" s="39"/>
      <c r="AP869" s="39"/>
      <c r="AQ869" s="39"/>
      <c r="AR869" s="39"/>
      <c r="AS869" s="39"/>
      <c r="AT869" s="39"/>
      <c r="AU869" s="39"/>
      <c r="AV869" s="39"/>
      <c r="AW869" s="39"/>
      <c r="AX869" s="39"/>
      <c r="AY869" s="39"/>
      <c r="AZ869" s="39"/>
      <c r="BA869" s="39"/>
      <c r="BB869" s="39"/>
      <c r="BC869" s="39"/>
    </row>
    <row r="870" spans="1:55" ht="12.75" customHeight="1">
      <c r="A870" s="7">
        <v>833</v>
      </c>
      <c r="B870" s="5" t="s">
        <v>3367</v>
      </c>
      <c r="C870" s="4" t="s">
        <v>3368</v>
      </c>
      <c r="D870" s="20">
        <v>1000</v>
      </c>
      <c r="E870" s="20"/>
      <c r="F870" s="4" t="s">
        <v>31</v>
      </c>
      <c r="G870" s="4" t="s">
        <v>3369</v>
      </c>
      <c r="H870" s="4" t="s">
        <v>35</v>
      </c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9"/>
      <c r="AK870" s="39"/>
      <c r="AL870" s="39"/>
      <c r="AM870" s="39"/>
      <c r="AN870" s="39"/>
      <c r="AO870" s="39"/>
      <c r="AP870" s="39"/>
      <c r="AQ870" s="39"/>
      <c r="AR870" s="39"/>
      <c r="AS870" s="39"/>
      <c r="AT870" s="39"/>
      <c r="AU870" s="39"/>
      <c r="AV870" s="39"/>
      <c r="AW870" s="39"/>
      <c r="AX870" s="39"/>
      <c r="AY870" s="39"/>
      <c r="AZ870" s="39"/>
      <c r="BA870" s="39"/>
      <c r="BB870" s="39"/>
      <c r="BC870" s="39"/>
    </row>
    <row r="871" spans="1:55" ht="12.75" customHeight="1">
      <c r="A871" s="7">
        <v>834</v>
      </c>
      <c r="B871" s="105" t="s">
        <v>550</v>
      </c>
      <c r="C871" s="20" t="s">
        <v>551</v>
      </c>
      <c r="D871" s="20">
        <v>44119.45</v>
      </c>
      <c r="E871" s="20"/>
      <c r="F871" s="4" t="s">
        <v>371</v>
      </c>
      <c r="G871" s="4" t="s">
        <v>552</v>
      </c>
      <c r="H871" s="4" t="s">
        <v>35</v>
      </c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9"/>
      <c r="AK871" s="39"/>
      <c r="AL871" s="39"/>
      <c r="AM871" s="39"/>
      <c r="AN871" s="39"/>
      <c r="AO871" s="39"/>
      <c r="AP871" s="39"/>
      <c r="AQ871" s="39"/>
      <c r="AR871" s="39"/>
      <c r="AS871" s="39"/>
      <c r="AT871" s="39"/>
      <c r="AU871" s="39"/>
      <c r="AV871" s="39"/>
      <c r="AW871" s="39"/>
      <c r="AX871" s="39"/>
      <c r="AY871" s="39"/>
      <c r="AZ871" s="39"/>
      <c r="BA871" s="39"/>
      <c r="BB871" s="39"/>
      <c r="BC871" s="39"/>
    </row>
    <row r="872" spans="1:55" ht="12.75" customHeight="1">
      <c r="A872" s="7">
        <v>835</v>
      </c>
      <c r="B872" s="5" t="s">
        <v>3370</v>
      </c>
      <c r="C872" s="4" t="s">
        <v>3371</v>
      </c>
      <c r="D872" s="20">
        <v>1000</v>
      </c>
      <c r="E872" s="20"/>
      <c r="F872" s="4" t="s">
        <v>31</v>
      </c>
      <c r="G872" s="4" t="s">
        <v>3372</v>
      </c>
      <c r="H872" s="4" t="s">
        <v>35</v>
      </c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9"/>
      <c r="AK872" s="39"/>
      <c r="AL872" s="39"/>
      <c r="AM872" s="39"/>
      <c r="AN872" s="39"/>
      <c r="AO872" s="39"/>
      <c r="AP872" s="39"/>
      <c r="AQ872" s="39"/>
      <c r="AR872" s="39"/>
      <c r="AS872" s="39"/>
      <c r="AT872" s="39"/>
      <c r="AU872" s="39"/>
      <c r="AV872" s="39"/>
      <c r="AW872" s="39"/>
      <c r="AX872" s="39"/>
      <c r="AY872" s="39"/>
      <c r="AZ872" s="39"/>
      <c r="BA872" s="39"/>
      <c r="BB872" s="39"/>
      <c r="BC872" s="39"/>
    </row>
    <row r="873" spans="1:55" ht="12.75" customHeight="1">
      <c r="A873" s="7">
        <v>836</v>
      </c>
      <c r="B873" s="5" t="s">
        <v>3373</v>
      </c>
      <c r="C873" s="4" t="s">
        <v>3374</v>
      </c>
      <c r="D873" s="20">
        <v>1000</v>
      </c>
      <c r="E873" s="20"/>
      <c r="F873" s="4" t="s">
        <v>371</v>
      </c>
      <c r="G873" s="4" t="s">
        <v>3375</v>
      </c>
      <c r="H873" s="4" t="s">
        <v>116</v>
      </c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9"/>
      <c r="AK873" s="39"/>
      <c r="AL873" s="39"/>
      <c r="AM873" s="39"/>
      <c r="AN873" s="39"/>
      <c r="AO873" s="39"/>
      <c r="AP873" s="39"/>
      <c r="AQ873" s="39"/>
      <c r="AR873" s="39"/>
      <c r="AS873" s="39"/>
      <c r="AT873" s="39"/>
      <c r="AU873" s="39"/>
      <c r="AV873" s="39"/>
      <c r="AW873" s="39"/>
      <c r="AX873" s="39"/>
      <c r="AY873" s="39"/>
      <c r="AZ873" s="39"/>
      <c r="BA873" s="39"/>
      <c r="BB873" s="39"/>
      <c r="BC873" s="39"/>
    </row>
    <row r="874" spans="1:55" ht="12.75" customHeight="1">
      <c r="A874" s="7">
        <v>837</v>
      </c>
      <c r="B874" s="2" t="s">
        <v>3376</v>
      </c>
      <c r="C874" s="22" t="s">
        <v>3377</v>
      </c>
      <c r="D874" s="20">
        <v>500</v>
      </c>
      <c r="E874" s="20"/>
      <c r="F874" s="21" t="s">
        <v>45</v>
      </c>
      <c r="G874" s="4" t="s">
        <v>3378</v>
      </c>
      <c r="H874" s="4" t="s">
        <v>35</v>
      </c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9"/>
      <c r="AK874" s="39"/>
      <c r="AL874" s="39"/>
      <c r="AM874" s="39"/>
      <c r="AN874" s="39"/>
      <c r="AO874" s="39"/>
      <c r="AP874" s="39"/>
      <c r="AQ874" s="39"/>
      <c r="AR874" s="39"/>
      <c r="AS874" s="39"/>
      <c r="AT874" s="39"/>
      <c r="AU874" s="39"/>
      <c r="AV874" s="39"/>
      <c r="AW874" s="39"/>
      <c r="AX874" s="39"/>
      <c r="AY874" s="39"/>
      <c r="AZ874" s="39"/>
      <c r="BA874" s="39"/>
      <c r="BB874" s="39"/>
      <c r="BC874" s="39"/>
    </row>
    <row r="875" spans="1:55" ht="27.75" customHeight="1">
      <c r="A875" s="29" t="s">
        <v>112</v>
      </c>
      <c r="B875" s="29" t="s">
        <v>113</v>
      </c>
      <c r="C875" s="30" t="s">
        <v>17</v>
      </c>
      <c r="D875" s="30" t="s">
        <v>56</v>
      </c>
      <c r="E875" s="28" t="s">
        <v>106</v>
      </c>
      <c r="F875" s="28" t="s">
        <v>114</v>
      </c>
      <c r="G875" s="29" t="s">
        <v>107</v>
      </c>
      <c r="H875" s="454" t="s">
        <v>108</v>
      </c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9"/>
      <c r="AK875" s="39"/>
      <c r="AL875" s="39"/>
      <c r="AM875" s="39"/>
      <c r="AN875" s="39"/>
      <c r="AO875" s="39"/>
      <c r="AP875" s="39"/>
      <c r="AQ875" s="39"/>
      <c r="AR875" s="39"/>
      <c r="AS875" s="39"/>
      <c r="AT875" s="39"/>
      <c r="AU875" s="39"/>
      <c r="AV875" s="39"/>
      <c r="AW875" s="39"/>
      <c r="AX875" s="39"/>
      <c r="AY875" s="39"/>
      <c r="AZ875" s="39"/>
      <c r="BA875" s="39"/>
      <c r="BB875" s="39"/>
      <c r="BC875" s="39"/>
    </row>
    <row r="876" spans="1:55" ht="12.75" customHeight="1">
      <c r="A876" s="7">
        <v>838</v>
      </c>
      <c r="B876" s="5" t="s">
        <v>3379</v>
      </c>
      <c r="C876" s="4" t="s">
        <v>3380</v>
      </c>
      <c r="D876" s="20">
        <v>1000</v>
      </c>
      <c r="E876" s="20"/>
      <c r="F876" s="4" t="s">
        <v>371</v>
      </c>
      <c r="G876" s="4" t="s">
        <v>3381</v>
      </c>
      <c r="H876" s="4" t="s">
        <v>1519</v>
      </c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9"/>
      <c r="AK876" s="39"/>
      <c r="AL876" s="39"/>
      <c r="AM876" s="39"/>
      <c r="AN876" s="39"/>
      <c r="AO876" s="39"/>
      <c r="AP876" s="39"/>
      <c r="AQ876" s="39"/>
      <c r="AR876" s="39"/>
      <c r="AS876" s="39"/>
      <c r="AT876" s="39"/>
      <c r="AU876" s="39"/>
      <c r="AV876" s="39"/>
      <c r="AW876" s="39"/>
      <c r="AX876" s="39"/>
      <c r="AY876" s="39"/>
      <c r="AZ876" s="39"/>
      <c r="BA876" s="39"/>
      <c r="BB876" s="39"/>
      <c r="BC876" s="39"/>
    </row>
    <row r="877" spans="1:55" ht="12.75" customHeight="1">
      <c r="A877" s="7">
        <v>839</v>
      </c>
      <c r="B877" s="2" t="s">
        <v>3382</v>
      </c>
      <c r="C877" s="4" t="s">
        <v>1441</v>
      </c>
      <c r="D877" s="20"/>
      <c r="E877" s="20">
        <v>6552.09</v>
      </c>
      <c r="F877" s="4" t="s">
        <v>47</v>
      </c>
      <c r="G877" s="4" t="s">
        <v>3383</v>
      </c>
      <c r="H877" s="4" t="s">
        <v>35</v>
      </c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9"/>
      <c r="AK877" s="39"/>
      <c r="AL877" s="39"/>
      <c r="AM877" s="39"/>
      <c r="AN877" s="39"/>
      <c r="AO877" s="39"/>
      <c r="AP877" s="39"/>
      <c r="AQ877" s="39"/>
      <c r="AR877" s="39"/>
      <c r="AS877" s="39"/>
      <c r="AT877" s="39"/>
      <c r="AU877" s="39"/>
      <c r="AV877" s="39"/>
      <c r="AW877" s="39"/>
      <c r="AX877" s="39"/>
      <c r="AY877" s="39"/>
      <c r="AZ877" s="39"/>
      <c r="BA877" s="39"/>
      <c r="BB877" s="39"/>
      <c r="BC877" s="39"/>
    </row>
    <row r="878" spans="1:55" ht="12.75" customHeight="1">
      <c r="A878" s="7">
        <v>840</v>
      </c>
      <c r="B878" s="2" t="s">
        <v>3382</v>
      </c>
      <c r="C878" s="4" t="s">
        <v>1441</v>
      </c>
      <c r="D878" s="20"/>
      <c r="E878" s="20">
        <v>6552.09</v>
      </c>
      <c r="F878" s="4" t="s">
        <v>47</v>
      </c>
      <c r="G878" s="4" t="s">
        <v>3383</v>
      </c>
      <c r="H878" s="4" t="s">
        <v>35</v>
      </c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9"/>
      <c r="AK878" s="39"/>
      <c r="AL878" s="39"/>
      <c r="AM878" s="39"/>
      <c r="AN878" s="39"/>
      <c r="AO878" s="39"/>
      <c r="AP878" s="39"/>
      <c r="AQ878" s="39"/>
      <c r="AR878" s="39"/>
      <c r="AS878" s="39"/>
      <c r="AT878" s="39"/>
      <c r="AU878" s="39"/>
      <c r="AV878" s="39"/>
      <c r="AW878" s="39"/>
      <c r="AX878" s="39"/>
      <c r="AY878" s="39"/>
      <c r="AZ878" s="39"/>
      <c r="BA878" s="39"/>
      <c r="BB878" s="39"/>
      <c r="BC878" s="39"/>
    </row>
    <row r="879" spans="1:55" ht="12.75" customHeight="1">
      <c r="A879" s="7">
        <v>841</v>
      </c>
      <c r="B879" s="5" t="s">
        <v>3384</v>
      </c>
      <c r="C879" s="4" t="s">
        <v>3385</v>
      </c>
      <c r="D879" s="20">
        <v>1000</v>
      </c>
      <c r="E879" s="20"/>
      <c r="F879" s="4" t="s">
        <v>31</v>
      </c>
      <c r="G879" s="4" t="s">
        <v>3386</v>
      </c>
      <c r="H879" s="4" t="s">
        <v>35</v>
      </c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9"/>
      <c r="AK879" s="39"/>
      <c r="AL879" s="39"/>
      <c r="AM879" s="39"/>
      <c r="AN879" s="39"/>
      <c r="AO879" s="39"/>
      <c r="AP879" s="39"/>
      <c r="AQ879" s="39"/>
      <c r="AR879" s="39"/>
      <c r="AS879" s="39"/>
      <c r="AT879" s="39"/>
      <c r="AU879" s="39"/>
      <c r="AV879" s="39"/>
      <c r="AW879" s="39"/>
      <c r="AX879" s="39"/>
      <c r="AY879" s="39"/>
      <c r="AZ879" s="39"/>
      <c r="BA879" s="39"/>
      <c r="BB879" s="39"/>
      <c r="BC879" s="39"/>
    </row>
    <row r="880" spans="1:55" ht="12.75" customHeight="1">
      <c r="A880" s="7">
        <v>842</v>
      </c>
      <c r="B880" s="5" t="s">
        <v>3387</v>
      </c>
      <c r="C880" s="4" t="s">
        <v>3388</v>
      </c>
      <c r="D880" s="20">
        <v>1000</v>
      </c>
      <c r="E880" s="20"/>
      <c r="F880" s="4" t="s">
        <v>31</v>
      </c>
      <c r="G880" s="4" t="s">
        <v>3389</v>
      </c>
      <c r="H880" s="4" t="s">
        <v>35</v>
      </c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9"/>
      <c r="AK880" s="39"/>
      <c r="AL880" s="39"/>
      <c r="AM880" s="39"/>
      <c r="AN880" s="39"/>
      <c r="AO880" s="39"/>
      <c r="AP880" s="39"/>
      <c r="AQ880" s="39"/>
      <c r="AR880" s="39"/>
      <c r="AS880" s="39"/>
      <c r="AT880" s="39"/>
      <c r="AU880" s="39"/>
      <c r="AV880" s="39"/>
      <c r="AW880" s="39"/>
      <c r="AX880" s="39"/>
      <c r="AY880" s="39"/>
      <c r="AZ880" s="39"/>
      <c r="BA880" s="39"/>
      <c r="BB880" s="39"/>
      <c r="BC880" s="39"/>
    </row>
    <row r="881" spans="1:55" ht="12.75" customHeight="1">
      <c r="A881" s="7">
        <v>843</v>
      </c>
      <c r="B881" s="2" t="s">
        <v>3390</v>
      </c>
      <c r="C881" s="4" t="s">
        <v>3391</v>
      </c>
      <c r="D881" s="20">
        <v>1000</v>
      </c>
      <c r="E881" s="20"/>
      <c r="F881" s="4" t="s">
        <v>31</v>
      </c>
      <c r="G881" s="4" t="s">
        <v>3392</v>
      </c>
      <c r="H881" s="4" t="s">
        <v>35</v>
      </c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9"/>
      <c r="AK881" s="39"/>
      <c r="AL881" s="39"/>
      <c r="AM881" s="39"/>
      <c r="AN881" s="39"/>
      <c r="AO881" s="39"/>
      <c r="AP881" s="39"/>
      <c r="AQ881" s="39"/>
      <c r="AR881" s="39"/>
      <c r="AS881" s="39"/>
      <c r="AT881" s="39"/>
      <c r="AU881" s="39"/>
      <c r="AV881" s="39"/>
      <c r="AW881" s="39"/>
      <c r="AX881" s="39"/>
      <c r="AY881" s="39"/>
      <c r="AZ881" s="39"/>
      <c r="BA881" s="39"/>
      <c r="BB881" s="39"/>
      <c r="BC881" s="39"/>
    </row>
    <row r="882" spans="1:55" ht="12.75" customHeight="1">
      <c r="A882" s="7">
        <v>844</v>
      </c>
      <c r="B882" s="2" t="s">
        <v>3393</v>
      </c>
      <c r="C882" s="4" t="s">
        <v>3394</v>
      </c>
      <c r="D882" s="20">
        <v>1000</v>
      </c>
      <c r="E882" s="20"/>
      <c r="F882" s="21" t="s">
        <v>31</v>
      </c>
      <c r="G882" s="4" t="s">
        <v>3395</v>
      </c>
      <c r="H882" s="4" t="s">
        <v>35</v>
      </c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9"/>
      <c r="AK882" s="39"/>
      <c r="AL882" s="39"/>
      <c r="AM882" s="39"/>
      <c r="AN882" s="39"/>
      <c r="AO882" s="39"/>
      <c r="AP882" s="39"/>
      <c r="AQ882" s="39"/>
      <c r="AR882" s="39"/>
      <c r="AS882" s="39"/>
      <c r="AT882" s="39"/>
      <c r="AU882" s="39"/>
      <c r="AV882" s="39"/>
      <c r="AW882" s="39"/>
      <c r="AX882" s="39"/>
      <c r="AY882" s="39"/>
      <c r="AZ882" s="39"/>
      <c r="BA882" s="39"/>
      <c r="BB882" s="39"/>
      <c r="BC882" s="39"/>
    </row>
    <row r="883" spans="1:55" ht="12.75" customHeight="1">
      <c r="A883" s="7">
        <v>845</v>
      </c>
      <c r="B883" s="5" t="s">
        <v>3396</v>
      </c>
      <c r="C883" s="4" t="s">
        <v>3397</v>
      </c>
      <c r="D883" s="20">
        <v>1000</v>
      </c>
      <c r="E883" s="20"/>
      <c r="F883" s="4" t="s">
        <v>371</v>
      </c>
      <c r="G883" s="4" t="s">
        <v>2806</v>
      </c>
      <c r="H883" s="4" t="s">
        <v>116</v>
      </c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9"/>
      <c r="AK883" s="39"/>
      <c r="AL883" s="39"/>
      <c r="AM883" s="39"/>
      <c r="AN883" s="39"/>
      <c r="AO883" s="39"/>
      <c r="AP883" s="39"/>
      <c r="AQ883" s="39"/>
      <c r="AR883" s="39"/>
      <c r="AS883" s="39"/>
      <c r="AT883" s="39"/>
      <c r="AU883" s="39"/>
      <c r="AV883" s="39"/>
      <c r="AW883" s="39"/>
      <c r="AX883" s="39"/>
      <c r="AY883" s="39"/>
      <c r="AZ883" s="39"/>
      <c r="BA883" s="39"/>
      <c r="BB883" s="39"/>
      <c r="BC883" s="39"/>
    </row>
    <row r="884" spans="1:55" ht="12.75" customHeight="1">
      <c r="A884" s="7">
        <v>846</v>
      </c>
      <c r="B884" s="105" t="s">
        <v>3398</v>
      </c>
      <c r="C884" s="4" t="s">
        <v>3399</v>
      </c>
      <c r="D884" s="20">
        <v>500</v>
      </c>
      <c r="E884" s="20"/>
      <c r="F884" s="4" t="s">
        <v>115</v>
      </c>
      <c r="G884" s="4" t="s">
        <v>3400</v>
      </c>
      <c r="H884" s="4" t="s">
        <v>116</v>
      </c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9"/>
      <c r="AK884" s="39"/>
      <c r="AL884" s="39"/>
      <c r="AM884" s="39"/>
      <c r="AN884" s="39"/>
      <c r="AO884" s="39"/>
      <c r="AP884" s="39"/>
      <c r="AQ884" s="39"/>
      <c r="AR884" s="39"/>
      <c r="AS884" s="39"/>
      <c r="AT884" s="39"/>
      <c r="AU884" s="39"/>
      <c r="AV884" s="39"/>
      <c r="AW884" s="39"/>
      <c r="AX884" s="39"/>
      <c r="AY884" s="39"/>
      <c r="AZ884" s="39"/>
      <c r="BA884" s="39"/>
      <c r="BB884" s="39"/>
      <c r="BC884" s="39"/>
    </row>
    <row r="885" spans="1:55" ht="12.75" customHeight="1">
      <c r="A885" s="7">
        <v>847</v>
      </c>
      <c r="B885" s="105" t="s">
        <v>3401</v>
      </c>
      <c r="C885" s="4" t="s">
        <v>3402</v>
      </c>
      <c r="D885" s="20">
        <v>1026.51</v>
      </c>
      <c r="E885" s="20"/>
      <c r="F885" s="4" t="s">
        <v>31</v>
      </c>
      <c r="G885" s="4" t="s">
        <v>3403</v>
      </c>
      <c r="H885" s="4" t="s">
        <v>35</v>
      </c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9"/>
      <c r="AK885" s="39"/>
      <c r="AL885" s="39"/>
      <c r="AM885" s="39"/>
      <c r="AN885" s="39"/>
      <c r="AO885" s="39"/>
      <c r="AP885" s="39"/>
      <c r="AQ885" s="39"/>
      <c r="AR885" s="39"/>
      <c r="AS885" s="39"/>
      <c r="AT885" s="39"/>
      <c r="AU885" s="39"/>
      <c r="AV885" s="39"/>
      <c r="AW885" s="39"/>
      <c r="AX885" s="39"/>
      <c r="AY885" s="39"/>
      <c r="AZ885" s="39"/>
      <c r="BA885" s="39"/>
      <c r="BB885" s="39"/>
      <c r="BC885" s="39"/>
    </row>
    <row r="886" spans="1:55" ht="12.75" customHeight="1">
      <c r="A886" s="7">
        <v>848</v>
      </c>
      <c r="B886" s="5" t="s">
        <v>3404</v>
      </c>
      <c r="C886" s="4" t="s">
        <v>3405</v>
      </c>
      <c r="D886" s="20">
        <v>3400</v>
      </c>
      <c r="E886" s="20"/>
      <c r="F886" s="4" t="s">
        <v>115</v>
      </c>
      <c r="G886" s="4" t="s">
        <v>3406</v>
      </c>
      <c r="H886" s="4" t="s">
        <v>116</v>
      </c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9"/>
      <c r="AK886" s="39"/>
      <c r="AL886" s="39"/>
      <c r="AM886" s="39"/>
      <c r="AN886" s="39"/>
      <c r="AO886" s="39"/>
      <c r="AP886" s="39"/>
      <c r="AQ886" s="39"/>
      <c r="AR886" s="39"/>
      <c r="AS886" s="39"/>
      <c r="AT886" s="39"/>
      <c r="AU886" s="39"/>
      <c r="AV886" s="39"/>
      <c r="AW886" s="39"/>
      <c r="AX886" s="39"/>
      <c r="AY886" s="39"/>
      <c r="AZ886" s="39"/>
      <c r="BA886" s="39"/>
      <c r="BB886" s="39"/>
      <c r="BC886" s="39"/>
    </row>
    <row r="887" spans="1:55" ht="12.75" customHeight="1">
      <c r="A887" s="7">
        <v>849</v>
      </c>
      <c r="B887" s="5" t="s">
        <v>3407</v>
      </c>
      <c r="C887" s="4" t="s">
        <v>3408</v>
      </c>
      <c r="D887" s="20">
        <v>180</v>
      </c>
      <c r="E887" s="20">
        <v>180</v>
      </c>
      <c r="F887" s="4" t="s">
        <v>31</v>
      </c>
      <c r="G887" s="4" t="s">
        <v>3409</v>
      </c>
      <c r="H887" s="4" t="s">
        <v>35</v>
      </c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9"/>
      <c r="AK887" s="39"/>
      <c r="AL887" s="39"/>
      <c r="AM887" s="39"/>
      <c r="AN887" s="39"/>
      <c r="AO887" s="39"/>
      <c r="AP887" s="39"/>
      <c r="AQ887" s="39"/>
      <c r="AR887" s="39"/>
      <c r="AS887" s="39"/>
      <c r="AT887" s="39"/>
      <c r="AU887" s="39"/>
      <c r="AV887" s="39"/>
      <c r="AW887" s="39"/>
      <c r="AX887" s="39"/>
      <c r="AY887" s="39"/>
      <c r="AZ887" s="39"/>
      <c r="BA887" s="39"/>
      <c r="BB887" s="39"/>
      <c r="BC887" s="39"/>
    </row>
    <row r="888" spans="1:55" ht="12.75" customHeight="1">
      <c r="A888" s="7">
        <v>850</v>
      </c>
      <c r="B888" s="5" t="s">
        <v>3407</v>
      </c>
      <c r="C888" s="4" t="s">
        <v>3410</v>
      </c>
      <c r="D888" s="20">
        <v>132.18</v>
      </c>
      <c r="E888" s="20">
        <v>132.18</v>
      </c>
      <c r="F888" s="4" t="s">
        <v>31</v>
      </c>
      <c r="G888" s="4" t="s">
        <v>2139</v>
      </c>
      <c r="H888" s="4" t="s">
        <v>35</v>
      </c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9"/>
      <c r="AK888" s="39"/>
      <c r="AL888" s="39"/>
      <c r="AM888" s="39"/>
      <c r="AN888" s="39"/>
      <c r="AO888" s="39"/>
      <c r="AP888" s="39"/>
      <c r="AQ888" s="39"/>
      <c r="AR888" s="39"/>
      <c r="AS888" s="39"/>
      <c r="AT888" s="39"/>
      <c r="AU888" s="39"/>
      <c r="AV888" s="39"/>
      <c r="AW888" s="39"/>
      <c r="AX888" s="39"/>
      <c r="AY888" s="39"/>
      <c r="AZ888" s="39"/>
      <c r="BA888" s="39"/>
      <c r="BB888" s="39"/>
      <c r="BC888" s="39"/>
    </row>
    <row r="889" spans="1:55" ht="12.75" customHeight="1">
      <c r="A889" s="7">
        <v>851</v>
      </c>
      <c r="B889" s="5" t="s">
        <v>3411</v>
      </c>
      <c r="C889" s="4" t="s">
        <v>3412</v>
      </c>
      <c r="D889" s="20">
        <v>2300</v>
      </c>
      <c r="E889" s="20"/>
      <c r="F889" s="4" t="s">
        <v>31</v>
      </c>
      <c r="G889" s="4" t="s">
        <v>3413</v>
      </c>
      <c r="H889" s="4" t="s">
        <v>35</v>
      </c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9"/>
      <c r="AK889" s="39"/>
      <c r="AL889" s="39"/>
      <c r="AM889" s="39"/>
      <c r="AN889" s="39"/>
      <c r="AO889" s="39"/>
      <c r="AP889" s="39"/>
      <c r="AQ889" s="39"/>
      <c r="AR889" s="39"/>
      <c r="AS889" s="39"/>
      <c r="AT889" s="39"/>
      <c r="AU889" s="39"/>
      <c r="AV889" s="39"/>
      <c r="AW889" s="39"/>
      <c r="AX889" s="39"/>
      <c r="AY889" s="39"/>
      <c r="AZ889" s="39"/>
      <c r="BA889" s="39"/>
      <c r="BB889" s="39"/>
      <c r="BC889" s="39"/>
    </row>
    <row r="890" spans="1:55" ht="12.75" customHeight="1">
      <c r="A890" s="7">
        <v>852</v>
      </c>
      <c r="B890" s="5" t="s">
        <v>408</v>
      </c>
      <c r="C890" s="4" t="s">
        <v>3414</v>
      </c>
      <c r="D890" s="20">
        <v>1000</v>
      </c>
      <c r="E890" s="20"/>
      <c r="F890" s="4" t="s">
        <v>117</v>
      </c>
      <c r="G890" s="4" t="s">
        <v>3415</v>
      </c>
      <c r="H890" s="4" t="s">
        <v>116</v>
      </c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9"/>
      <c r="AK890" s="39"/>
      <c r="AL890" s="39"/>
      <c r="AM890" s="39"/>
      <c r="AN890" s="39"/>
      <c r="AO890" s="39"/>
      <c r="AP890" s="39"/>
      <c r="AQ890" s="39"/>
      <c r="AR890" s="39"/>
      <c r="AS890" s="39"/>
      <c r="AT890" s="39"/>
      <c r="AU890" s="39"/>
      <c r="AV890" s="39"/>
      <c r="AW890" s="39"/>
      <c r="AX890" s="39"/>
      <c r="AY890" s="39"/>
      <c r="AZ890" s="39"/>
      <c r="BA890" s="39"/>
      <c r="BB890" s="39"/>
      <c r="BC890" s="39"/>
    </row>
    <row r="891" spans="1:55" ht="12.75" customHeight="1">
      <c r="A891" s="7">
        <v>853</v>
      </c>
      <c r="B891" s="5" t="s">
        <v>408</v>
      </c>
      <c r="C891" s="4" t="s">
        <v>3416</v>
      </c>
      <c r="D891" s="20">
        <v>4000</v>
      </c>
      <c r="E891" s="20"/>
      <c r="F891" s="4" t="s">
        <v>117</v>
      </c>
      <c r="G891" s="4" t="s">
        <v>3417</v>
      </c>
      <c r="H891" s="4" t="s">
        <v>116</v>
      </c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9"/>
      <c r="AK891" s="39"/>
      <c r="AL891" s="39"/>
      <c r="AM891" s="39"/>
      <c r="AN891" s="39"/>
      <c r="AO891" s="39"/>
      <c r="AP891" s="39"/>
      <c r="AQ891" s="39"/>
      <c r="AR891" s="39"/>
      <c r="AS891" s="39"/>
      <c r="AT891" s="39"/>
      <c r="AU891" s="39"/>
      <c r="AV891" s="39"/>
      <c r="AW891" s="39"/>
      <c r="AX891" s="39"/>
      <c r="AY891" s="39"/>
      <c r="AZ891" s="39"/>
      <c r="BA891" s="39"/>
      <c r="BB891" s="39"/>
      <c r="BC891" s="39"/>
    </row>
    <row r="892" spans="1:55" ht="12.75" customHeight="1">
      <c r="A892" s="7">
        <v>854</v>
      </c>
      <c r="B892" s="105" t="s">
        <v>3418</v>
      </c>
      <c r="C892" s="27" t="s">
        <v>3419</v>
      </c>
      <c r="D892" s="20">
        <v>500</v>
      </c>
      <c r="E892" s="20"/>
      <c r="F892" s="4" t="s">
        <v>31</v>
      </c>
      <c r="G892" s="4" t="s">
        <v>3420</v>
      </c>
      <c r="H892" s="4" t="s">
        <v>35</v>
      </c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9"/>
      <c r="AK892" s="39"/>
      <c r="AL892" s="39"/>
      <c r="AM892" s="39"/>
      <c r="AN892" s="39"/>
      <c r="AO892" s="39"/>
      <c r="AP892" s="39"/>
      <c r="AQ892" s="39"/>
      <c r="AR892" s="39"/>
      <c r="AS892" s="39"/>
      <c r="AT892" s="39"/>
      <c r="AU892" s="39"/>
      <c r="AV892" s="39"/>
      <c r="AW892" s="39"/>
      <c r="AX892" s="39"/>
      <c r="AY892" s="39"/>
      <c r="AZ892" s="39"/>
      <c r="BA892" s="39"/>
      <c r="BB892" s="39"/>
      <c r="BC892" s="39"/>
    </row>
    <row r="893" spans="1:55" ht="12.75" customHeight="1">
      <c r="A893" s="7">
        <v>855</v>
      </c>
      <c r="B893" s="2" t="s">
        <v>3421</v>
      </c>
      <c r="C893" s="22" t="s">
        <v>3422</v>
      </c>
      <c r="D893" s="20"/>
      <c r="E893" s="20">
        <v>500</v>
      </c>
      <c r="F893" s="21" t="s">
        <v>47</v>
      </c>
      <c r="G893" s="4" t="s">
        <v>3423</v>
      </c>
      <c r="H893" s="4" t="s">
        <v>35</v>
      </c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9"/>
      <c r="AK893" s="39"/>
      <c r="AL893" s="39"/>
      <c r="AM893" s="39"/>
      <c r="AN893" s="39"/>
      <c r="AO893" s="39"/>
      <c r="AP893" s="39"/>
      <c r="AQ893" s="39"/>
      <c r="AR893" s="39"/>
      <c r="AS893" s="39"/>
      <c r="AT893" s="39"/>
      <c r="AU893" s="39"/>
      <c r="AV893" s="39"/>
      <c r="AW893" s="39"/>
      <c r="AX893" s="39"/>
      <c r="AY893" s="39"/>
      <c r="AZ893" s="39"/>
      <c r="BA893" s="39"/>
      <c r="BB893" s="39"/>
      <c r="BC893" s="39"/>
    </row>
    <row r="894" spans="1:55" ht="12.75" customHeight="1">
      <c r="A894" s="7">
        <v>856</v>
      </c>
      <c r="B894" s="5" t="s">
        <v>3424</v>
      </c>
      <c r="C894" s="4" t="s">
        <v>3425</v>
      </c>
      <c r="D894" s="20">
        <v>57182.64</v>
      </c>
      <c r="E894" s="20"/>
      <c r="F894" s="4" t="s">
        <v>371</v>
      </c>
      <c r="G894" s="4" t="s">
        <v>3426</v>
      </c>
      <c r="H894" s="4" t="s">
        <v>35</v>
      </c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9"/>
      <c r="AK894" s="39"/>
      <c r="AL894" s="39"/>
      <c r="AM894" s="39"/>
      <c r="AN894" s="39"/>
      <c r="AO894" s="39"/>
      <c r="AP894" s="39"/>
      <c r="AQ894" s="39"/>
      <c r="AR894" s="39"/>
      <c r="AS894" s="39"/>
      <c r="AT894" s="39"/>
      <c r="AU894" s="39"/>
      <c r="AV894" s="39"/>
      <c r="AW894" s="39"/>
      <c r="AX894" s="39"/>
      <c r="AY894" s="39"/>
      <c r="AZ894" s="39"/>
      <c r="BA894" s="39"/>
      <c r="BB894" s="39"/>
      <c r="BC894" s="39"/>
    </row>
    <row r="895" spans="1:55" ht="12.75" customHeight="1">
      <c r="A895" s="7">
        <v>857</v>
      </c>
      <c r="B895" s="5" t="s">
        <v>409</v>
      </c>
      <c r="C895" s="4" t="s">
        <v>410</v>
      </c>
      <c r="D895" s="20">
        <v>1620</v>
      </c>
      <c r="E895" s="20"/>
      <c r="F895" s="4" t="s">
        <v>371</v>
      </c>
      <c r="G895" s="4" t="s">
        <v>3427</v>
      </c>
      <c r="H895" s="4" t="s">
        <v>116</v>
      </c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9"/>
      <c r="AK895" s="39"/>
      <c r="AL895" s="39"/>
      <c r="AM895" s="39"/>
      <c r="AN895" s="39"/>
      <c r="AO895" s="39"/>
      <c r="AP895" s="39"/>
      <c r="AQ895" s="39"/>
      <c r="AR895" s="39"/>
      <c r="AS895" s="39"/>
      <c r="AT895" s="39"/>
      <c r="AU895" s="39"/>
      <c r="AV895" s="39"/>
      <c r="AW895" s="39"/>
      <c r="AX895" s="39"/>
      <c r="AY895" s="39"/>
      <c r="AZ895" s="39"/>
      <c r="BA895" s="39"/>
      <c r="BB895" s="39"/>
      <c r="BC895" s="39"/>
    </row>
    <row r="896" spans="1:55" ht="12.75" customHeight="1">
      <c r="A896" s="7">
        <v>858</v>
      </c>
      <c r="B896" s="5" t="s">
        <v>409</v>
      </c>
      <c r="C896" s="4" t="s">
        <v>410</v>
      </c>
      <c r="D896" s="20">
        <v>1620</v>
      </c>
      <c r="E896" s="20"/>
      <c r="F896" s="4" t="s">
        <v>115</v>
      </c>
      <c r="G896" s="4" t="s">
        <v>3427</v>
      </c>
      <c r="H896" s="4" t="s">
        <v>116</v>
      </c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9"/>
      <c r="AK896" s="39"/>
      <c r="AL896" s="39"/>
      <c r="AM896" s="39"/>
      <c r="AN896" s="39"/>
      <c r="AO896" s="39"/>
      <c r="AP896" s="39"/>
      <c r="AQ896" s="39"/>
      <c r="AR896" s="39"/>
      <c r="AS896" s="39"/>
      <c r="AT896" s="39"/>
      <c r="AU896" s="39"/>
      <c r="AV896" s="39"/>
      <c r="AW896" s="39"/>
      <c r="AX896" s="39"/>
      <c r="AY896" s="39"/>
      <c r="AZ896" s="39"/>
      <c r="BA896" s="39"/>
      <c r="BB896" s="39"/>
      <c r="BC896" s="39"/>
    </row>
    <row r="897" spans="1:55" ht="12.75" customHeight="1">
      <c r="A897" s="7">
        <v>859</v>
      </c>
      <c r="B897" s="5" t="s">
        <v>3428</v>
      </c>
      <c r="C897" s="4" t="s">
        <v>3429</v>
      </c>
      <c r="D897" s="20">
        <v>1000</v>
      </c>
      <c r="E897" s="20"/>
      <c r="F897" s="4" t="s">
        <v>115</v>
      </c>
      <c r="G897" s="4" t="s">
        <v>3430</v>
      </c>
      <c r="H897" s="4" t="s">
        <v>116</v>
      </c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9"/>
      <c r="AK897" s="39"/>
      <c r="AL897" s="39"/>
      <c r="AM897" s="39"/>
      <c r="AN897" s="39"/>
      <c r="AO897" s="39"/>
      <c r="AP897" s="39"/>
      <c r="AQ897" s="39"/>
      <c r="AR897" s="39"/>
      <c r="AS897" s="39"/>
      <c r="AT897" s="39"/>
      <c r="AU897" s="39"/>
      <c r="AV897" s="39"/>
      <c r="AW897" s="39"/>
      <c r="AX897" s="39"/>
      <c r="AY897" s="39"/>
      <c r="AZ897" s="39"/>
      <c r="BA897" s="39"/>
      <c r="BB897" s="39"/>
      <c r="BC897" s="39"/>
    </row>
    <row r="898" spans="1:55" ht="12.75" customHeight="1">
      <c r="A898" s="7">
        <v>860</v>
      </c>
      <c r="B898" s="5" t="s">
        <v>3431</v>
      </c>
      <c r="C898" s="4" t="s">
        <v>411</v>
      </c>
      <c r="D898" s="20">
        <v>172.09</v>
      </c>
      <c r="E898" s="20"/>
      <c r="F898" s="4" t="s">
        <v>371</v>
      </c>
      <c r="G898" s="4" t="s">
        <v>412</v>
      </c>
      <c r="H898" s="4" t="s">
        <v>116</v>
      </c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9"/>
      <c r="AK898" s="39"/>
      <c r="AL898" s="39"/>
      <c r="AM898" s="39"/>
      <c r="AN898" s="39"/>
      <c r="AO898" s="39"/>
      <c r="AP898" s="39"/>
      <c r="AQ898" s="39"/>
      <c r="AR898" s="39"/>
      <c r="AS898" s="39"/>
      <c r="AT898" s="39"/>
      <c r="AU898" s="39"/>
      <c r="AV898" s="39"/>
      <c r="AW898" s="39"/>
      <c r="AX898" s="39"/>
      <c r="AY898" s="39"/>
      <c r="AZ898" s="39"/>
      <c r="BA898" s="39"/>
      <c r="BB898" s="39"/>
      <c r="BC898" s="39"/>
    </row>
    <row r="899" spans="1:55" ht="12.75" customHeight="1">
      <c r="A899" s="7">
        <v>861</v>
      </c>
      <c r="B899" s="2" t="s">
        <v>3432</v>
      </c>
      <c r="C899" s="22" t="s">
        <v>3433</v>
      </c>
      <c r="D899" s="20">
        <v>506.18</v>
      </c>
      <c r="E899" s="20"/>
      <c r="F899" s="21" t="s">
        <v>371</v>
      </c>
      <c r="G899" s="4" t="s">
        <v>3434</v>
      </c>
      <c r="H899" s="4" t="s">
        <v>35</v>
      </c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9"/>
      <c r="AK899" s="39"/>
      <c r="AL899" s="39"/>
      <c r="AM899" s="39"/>
      <c r="AN899" s="39"/>
      <c r="AO899" s="39"/>
      <c r="AP899" s="39"/>
      <c r="AQ899" s="39"/>
      <c r="AR899" s="39"/>
      <c r="AS899" s="39"/>
      <c r="AT899" s="39"/>
      <c r="AU899" s="39"/>
      <c r="AV899" s="39"/>
      <c r="AW899" s="39"/>
      <c r="AX899" s="39"/>
      <c r="AY899" s="39"/>
      <c r="AZ899" s="39"/>
      <c r="BA899" s="39"/>
      <c r="BB899" s="39"/>
      <c r="BC899" s="39"/>
    </row>
    <row r="900" spans="1:55" ht="12.75" customHeight="1">
      <c r="A900" s="7">
        <v>862</v>
      </c>
      <c r="B900" s="2" t="s">
        <v>3432</v>
      </c>
      <c r="C900" s="4" t="s">
        <v>3435</v>
      </c>
      <c r="D900" s="20">
        <v>1513.13</v>
      </c>
      <c r="E900" s="20"/>
      <c r="F900" s="21" t="s">
        <v>371</v>
      </c>
      <c r="G900" s="4" t="s">
        <v>3436</v>
      </c>
      <c r="H900" s="4" t="s">
        <v>35</v>
      </c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9"/>
      <c r="AK900" s="39"/>
      <c r="AL900" s="39"/>
      <c r="AM900" s="39"/>
      <c r="AN900" s="39"/>
      <c r="AO900" s="39"/>
      <c r="AP900" s="39"/>
      <c r="AQ900" s="39"/>
      <c r="AR900" s="39"/>
      <c r="AS900" s="39"/>
      <c r="AT900" s="39"/>
      <c r="AU900" s="39"/>
      <c r="AV900" s="39"/>
      <c r="AW900" s="39"/>
      <c r="AX900" s="39"/>
      <c r="AY900" s="39"/>
      <c r="AZ900" s="39"/>
      <c r="BA900" s="39"/>
      <c r="BB900" s="39"/>
      <c r="BC900" s="39"/>
    </row>
    <row r="901" spans="1:55" ht="12.75" customHeight="1">
      <c r="A901" s="7">
        <v>863</v>
      </c>
      <c r="B901" s="5" t="s">
        <v>3432</v>
      </c>
      <c r="C901" s="4" t="s">
        <v>3433</v>
      </c>
      <c r="D901" s="20">
        <v>506.18</v>
      </c>
      <c r="E901" s="20"/>
      <c r="F901" s="4" t="s">
        <v>31</v>
      </c>
      <c r="G901" s="4" t="s">
        <v>3434</v>
      </c>
      <c r="H901" s="4" t="s">
        <v>35</v>
      </c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9"/>
      <c r="AK901" s="39"/>
      <c r="AL901" s="39"/>
      <c r="AM901" s="39"/>
      <c r="AN901" s="39"/>
      <c r="AO901" s="39"/>
      <c r="AP901" s="39"/>
      <c r="AQ901" s="39"/>
      <c r="AR901" s="39"/>
      <c r="AS901" s="39"/>
      <c r="AT901" s="39"/>
      <c r="AU901" s="39"/>
      <c r="AV901" s="39"/>
      <c r="AW901" s="39"/>
      <c r="AX901" s="39"/>
      <c r="AY901" s="39"/>
      <c r="AZ901" s="39"/>
      <c r="BA901" s="39"/>
      <c r="BB901" s="39"/>
      <c r="BC901" s="39"/>
    </row>
    <row r="902" spans="1:55" ht="12.75" customHeight="1">
      <c r="A902" s="7">
        <v>864</v>
      </c>
      <c r="B902" s="105" t="s">
        <v>3432</v>
      </c>
      <c r="C902" s="20" t="s">
        <v>3435</v>
      </c>
      <c r="D902" s="20">
        <v>2263.13</v>
      </c>
      <c r="E902" s="20"/>
      <c r="F902" s="4" t="s">
        <v>31</v>
      </c>
      <c r="G902" s="4" t="s">
        <v>3436</v>
      </c>
      <c r="H902" s="4" t="s">
        <v>35</v>
      </c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39"/>
      <c r="AK902" s="39"/>
      <c r="AL902" s="39"/>
      <c r="AM902" s="39"/>
      <c r="AN902" s="39"/>
      <c r="AO902" s="39"/>
      <c r="AP902" s="39"/>
      <c r="AQ902" s="39"/>
      <c r="AR902" s="39"/>
      <c r="AS902" s="39"/>
      <c r="AT902" s="39"/>
      <c r="AU902" s="39"/>
      <c r="AV902" s="39"/>
      <c r="AW902" s="39"/>
      <c r="AX902" s="39"/>
      <c r="AY902" s="39"/>
      <c r="AZ902" s="39"/>
      <c r="BA902" s="39"/>
      <c r="BB902" s="39"/>
      <c r="BC902" s="39"/>
    </row>
    <row r="903" spans="1:55" ht="12.75" customHeight="1">
      <c r="A903" s="7">
        <v>865</v>
      </c>
      <c r="B903" s="5" t="s">
        <v>3432</v>
      </c>
      <c r="C903" s="4" t="s">
        <v>3433</v>
      </c>
      <c r="D903" s="20">
        <v>506.18</v>
      </c>
      <c r="E903" s="20"/>
      <c r="F903" s="4" t="s">
        <v>31</v>
      </c>
      <c r="G903" s="4" t="s">
        <v>3434</v>
      </c>
      <c r="H903" s="4" t="s">
        <v>35</v>
      </c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9"/>
      <c r="AK903" s="39"/>
      <c r="AL903" s="39"/>
      <c r="AM903" s="39"/>
      <c r="AN903" s="39"/>
      <c r="AO903" s="39"/>
      <c r="AP903" s="39"/>
      <c r="AQ903" s="39"/>
      <c r="AR903" s="39"/>
      <c r="AS903" s="39"/>
      <c r="AT903" s="39"/>
      <c r="AU903" s="39"/>
      <c r="AV903" s="39"/>
      <c r="AW903" s="39"/>
      <c r="AX903" s="39"/>
      <c r="AY903" s="39"/>
      <c r="AZ903" s="39"/>
      <c r="BA903" s="39"/>
      <c r="BB903" s="39"/>
      <c r="BC903" s="39"/>
    </row>
    <row r="904" spans="1:55" ht="12.75" customHeight="1">
      <c r="A904" s="7">
        <v>866</v>
      </c>
      <c r="B904" s="5" t="s">
        <v>3437</v>
      </c>
      <c r="C904" s="4" t="s">
        <v>3438</v>
      </c>
      <c r="D904" s="20">
        <v>1000</v>
      </c>
      <c r="E904" s="20"/>
      <c r="F904" s="4" t="s">
        <v>371</v>
      </c>
      <c r="G904" s="4" t="s">
        <v>3439</v>
      </c>
      <c r="H904" s="4" t="s">
        <v>1519</v>
      </c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9"/>
      <c r="AK904" s="39"/>
      <c r="AL904" s="39"/>
      <c r="AM904" s="39"/>
      <c r="AN904" s="39"/>
      <c r="AO904" s="39"/>
      <c r="AP904" s="39"/>
      <c r="AQ904" s="39"/>
      <c r="AR904" s="39"/>
      <c r="AS904" s="39"/>
      <c r="AT904" s="39"/>
      <c r="AU904" s="39"/>
      <c r="AV904" s="39"/>
      <c r="AW904" s="39"/>
      <c r="AX904" s="39"/>
      <c r="AY904" s="39"/>
      <c r="AZ904" s="39"/>
      <c r="BA904" s="39"/>
      <c r="BB904" s="39"/>
      <c r="BC904" s="39"/>
    </row>
    <row r="905" spans="1:55" ht="12.75" customHeight="1">
      <c r="A905" s="7">
        <v>867</v>
      </c>
      <c r="B905" s="5" t="s">
        <v>3440</v>
      </c>
      <c r="C905" s="4" t="s">
        <v>3441</v>
      </c>
      <c r="D905" s="20">
        <v>1000</v>
      </c>
      <c r="E905" s="20"/>
      <c r="F905" s="4" t="s">
        <v>371</v>
      </c>
      <c r="G905" s="4" t="s">
        <v>3442</v>
      </c>
      <c r="H905" s="4" t="s">
        <v>1519</v>
      </c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9"/>
      <c r="AK905" s="39"/>
      <c r="AL905" s="39"/>
      <c r="AM905" s="39"/>
      <c r="AN905" s="39"/>
      <c r="AO905" s="39"/>
      <c r="AP905" s="39"/>
      <c r="AQ905" s="39"/>
      <c r="AR905" s="39"/>
      <c r="AS905" s="39"/>
      <c r="AT905" s="39"/>
      <c r="AU905" s="39"/>
      <c r="AV905" s="39"/>
      <c r="AW905" s="39"/>
      <c r="AX905" s="39"/>
      <c r="AY905" s="39"/>
      <c r="AZ905" s="39"/>
      <c r="BA905" s="39"/>
      <c r="BB905" s="39"/>
      <c r="BC905" s="39"/>
    </row>
    <row r="906" spans="1:55" ht="12.75" customHeight="1">
      <c r="A906" s="7">
        <v>868</v>
      </c>
      <c r="B906" s="105" t="s">
        <v>3443</v>
      </c>
      <c r="C906" s="4" t="s">
        <v>3444</v>
      </c>
      <c r="D906" s="20">
        <v>3964.6</v>
      </c>
      <c r="E906" s="20"/>
      <c r="F906" s="4" t="s">
        <v>371</v>
      </c>
      <c r="G906" s="4" t="s">
        <v>3445</v>
      </c>
      <c r="H906" s="4" t="s">
        <v>116</v>
      </c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9"/>
      <c r="AK906" s="39"/>
      <c r="AL906" s="39"/>
      <c r="AM906" s="39"/>
      <c r="AN906" s="39"/>
      <c r="AO906" s="39"/>
      <c r="AP906" s="39"/>
      <c r="AQ906" s="39"/>
      <c r="AR906" s="39"/>
      <c r="AS906" s="39"/>
      <c r="AT906" s="39"/>
      <c r="AU906" s="39"/>
      <c r="AV906" s="39"/>
      <c r="AW906" s="39"/>
      <c r="AX906" s="39"/>
      <c r="AY906" s="39"/>
      <c r="AZ906" s="39"/>
      <c r="BA906" s="39"/>
      <c r="BB906" s="39"/>
      <c r="BC906" s="39"/>
    </row>
    <row r="907" spans="1:55" ht="12.75" customHeight="1">
      <c r="A907" s="7">
        <v>869</v>
      </c>
      <c r="B907" s="5" t="s">
        <v>3446</v>
      </c>
      <c r="C907" s="4" t="s">
        <v>3447</v>
      </c>
      <c r="D907" s="20">
        <v>840</v>
      </c>
      <c r="E907" s="20"/>
      <c r="F907" s="4" t="s">
        <v>371</v>
      </c>
      <c r="G907" s="4" t="s">
        <v>3448</v>
      </c>
      <c r="H907" s="4" t="s">
        <v>116</v>
      </c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9"/>
      <c r="AK907" s="39"/>
      <c r="AL907" s="39"/>
      <c r="AM907" s="39"/>
      <c r="AN907" s="39"/>
      <c r="AO907" s="39"/>
      <c r="AP907" s="39"/>
      <c r="AQ907" s="39"/>
      <c r="AR907" s="39"/>
      <c r="AS907" s="39"/>
      <c r="AT907" s="39"/>
      <c r="AU907" s="39"/>
      <c r="AV907" s="39"/>
      <c r="AW907" s="39"/>
      <c r="AX907" s="39"/>
      <c r="AY907" s="39"/>
      <c r="AZ907" s="39"/>
      <c r="BA907" s="39"/>
      <c r="BB907" s="39"/>
      <c r="BC907" s="39"/>
    </row>
    <row r="908" spans="1:55" ht="12.75" customHeight="1">
      <c r="A908" s="7">
        <v>870</v>
      </c>
      <c r="B908" s="5" t="s">
        <v>413</v>
      </c>
      <c r="C908" s="4" t="s">
        <v>414</v>
      </c>
      <c r="D908" s="20">
        <v>8747.13</v>
      </c>
      <c r="E908" s="20"/>
      <c r="F908" s="4" t="s">
        <v>105</v>
      </c>
      <c r="G908" s="4" t="s">
        <v>415</v>
      </c>
      <c r="H908" s="4" t="s">
        <v>116</v>
      </c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9"/>
      <c r="AK908" s="39"/>
      <c r="AL908" s="39"/>
      <c r="AM908" s="39"/>
      <c r="AN908" s="39"/>
      <c r="AO908" s="39"/>
      <c r="AP908" s="39"/>
      <c r="AQ908" s="39"/>
      <c r="AR908" s="39"/>
      <c r="AS908" s="39"/>
      <c r="AT908" s="39"/>
      <c r="AU908" s="39"/>
      <c r="AV908" s="39"/>
      <c r="AW908" s="39"/>
      <c r="AX908" s="39"/>
      <c r="AY908" s="39"/>
      <c r="AZ908" s="39"/>
      <c r="BA908" s="39"/>
      <c r="BB908" s="39"/>
      <c r="BC908" s="39"/>
    </row>
    <row r="909" spans="1:55" ht="12.75" customHeight="1">
      <c r="A909" s="7">
        <v>871</v>
      </c>
      <c r="B909" s="5" t="s">
        <v>3449</v>
      </c>
      <c r="C909" s="4" t="s">
        <v>3450</v>
      </c>
      <c r="D909" s="20">
        <v>1000</v>
      </c>
      <c r="E909" s="20"/>
      <c r="F909" s="4" t="s">
        <v>371</v>
      </c>
      <c r="G909" s="4" t="s">
        <v>3451</v>
      </c>
      <c r="H909" s="4" t="s">
        <v>116</v>
      </c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9"/>
      <c r="AK909" s="39"/>
      <c r="AL909" s="39"/>
      <c r="AM909" s="39"/>
      <c r="AN909" s="39"/>
      <c r="AO909" s="39"/>
      <c r="AP909" s="39"/>
      <c r="AQ909" s="39"/>
      <c r="AR909" s="39"/>
      <c r="AS909" s="39"/>
      <c r="AT909" s="39"/>
      <c r="AU909" s="39"/>
      <c r="AV909" s="39"/>
      <c r="AW909" s="39"/>
      <c r="AX909" s="39"/>
      <c r="AY909" s="39"/>
      <c r="AZ909" s="39"/>
      <c r="BA909" s="39"/>
      <c r="BB909" s="39"/>
      <c r="BC909" s="39"/>
    </row>
    <row r="910" spans="1:55" ht="33" customHeight="1">
      <c r="A910" s="29" t="s">
        <v>112</v>
      </c>
      <c r="B910" s="29" t="s">
        <v>113</v>
      </c>
      <c r="C910" s="30" t="s">
        <v>17</v>
      </c>
      <c r="D910" s="30" t="s">
        <v>56</v>
      </c>
      <c r="E910" s="28" t="s">
        <v>106</v>
      </c>
      <c r="F910" s="28" t="s">
        <v>114</v>
      </c>
      <c r="G910" s="29" t="s">
        <v>107</v>
      </c>
      <c r="H910" s="454" t="s">
        <v>108</v>
      </c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9"/>
      <c r="AK910" s="39"/>
      <c r="AL910" s="39"/>
      <c r="AM910" s="39"/>
      <c r="AN910" s="39"/>
      <c r="AO910" s="39"/>
      <c r="AP910" s="39"/>
      <c r="AQ910" s="39"/>
      <c r="AR910" s="39"/>
      <c r="AS910" s="39"/>
      <c r="AT910" s="39"/>
      <c r="AU910" s="39"/>
      <c r="AV910" s="39"/>
      <c r="AW910" s="39"/>
      <c r="AX910" s="39"/>
      <c r="AY910" s="39"/>
      <c r="AZ910" s="39"/>
      <c r="BA910" s="39"/>
      <c r="BB910" s="39"/>
      <c r="BC910" s="39"/>
    </row>
    <row r="911" spans="1:55" ht="12.75" customHeight="1">
      <c r="A911" s="7">
        <v>872</v>
      </c>
      <c r="B911" s="5" t="s">
        <v>3452</v>
      </c>
      <c r="C911" s="4" t="s">
        <v>3450</v>
      </c>
      <c r="D911" s="20">
        <v>1000</v>
      </c>
      <c r="E911" s="20"/>
      <c r="F911" s="4" t="s">
        <v>115</v>
      </c>
      <c r="G911" s="4" t="s">
        <v>3451</v>
      </c>
      <c r="H911" s="4" t="s">
        <v>1519</v>
      </c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9"/>
      <c r="AK911" s="39"/>
      <c r="AL911" s="39"/>
      <c r="AM911" s="39"/>
      <c r="AN911" s="39"/>
      <c r="AO911" s="39"/>
      <c r="AP911" s="39"/>
      <c r="AQ911" s="39"/>
      <c r="AR911" s="39"/>
      <c r="AS911" s="39"/>
      <c r="AT911" s="39"/>
      <c r="AU911" s="39"/>
      <c r="AV911" s="39"/>
      <c r="AW911" s="39"/>
      <c r="AX911" s="39"/>
      <c r="AY911" s="39"/>
      <c r="AZ911" s="39"/>
      <c r="BA911" s="39"/>
      <c r="BB911" s="39"/>
      <c r="BC911" s="39"/>
    </row>
    <row r="912" spans="1:55" ht="12.75" customHeight="1">
      <c r="A912" s="7">
        <v>873</v>
      </c>
      <c r="B912" s="5" t="s">
        <v>417</v>
      </c>
      <c r="C912" s="4" t="s">
        <v>418</v>
      </c>
      <c r="D912" s="20">
        <v>124.62</v>
      </c>
      <c r="E912" s="20"/>
      <c r="F912" s="4" t="s">
        <v>371</v>
      </c>
      <c r="G912" s="4" t="s">
        <v>419</v>
      </c>
      <c r="H912" s="4" t="s">
        <v>116</v>
      </c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9"/>
      <c r="AK912" s="39"/>
      <c r="AL912" s="39"/>
      <c r="AM912" s="39"/>
      <c r="AN912" s="39"/>
      <c r="AO912" s="39"/>
      <c r="AP912" s="39"/>
      <c r="AQ912" s="39"/>
      <c r="AR912" s="39"/>
      <c r="AS912" s="39"/>
      <c r="AT912" s="39"/>
      <c r="AU912" s="39"/>
      <c r="AV912" s="39"/>
      <c r="AW912" s="39"/>
      <c r="AX912" s="39"/>
      <c r="AY912" s="39"/>
      <c r="AZ912" s="39"/>
      <c r="BA912" s="39"/>
      <c r="BB912" s="39"/>
      <c r="BC912" s="39"/>
    </row>
    <row r="913" spans="1:55" ht="12.75" customHeight="1">
      <c r="A913" s="7">
        <v>874</v>
      </c>
      <c r="B913" s="105" t="s">
        <v>417</v>
      </c>
      <c r="C913" s="4" t="s">
        <v>418</v>
      </c>
      <c r="D913" s="20">
        <v>124.62</v>
      </c>
      <c r="E913" s="20"/>
      <c r="F913" s="4" t="s">
        <v>115</v>
      </c>
      <c r="G913" s="4" t="s">
        <v>419</v>
      </c>
      <c r="H913" s="4" t="s">
        <v>116</v>
      </c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9"/>
      <c r="AK913" s="39"/>
      <c r="AL913" s="39"/>
      <c r="AM913" s="39"/>
      <c r="AN913" s="39"/>
      <c r="AO913" s="39"/>
      <c r="AP913" s="39"/>
      <c r="AQ913" s="39"/>
      <c r="AR913" s="39"/>
      <c r="AS913" s="39"/>
      <c r="AT913" s="39"/>
      <c r="AU913" s="39"/>
      <c r="AV913" s="39"/>
      <c r="AW913" s="39"/>
      <c r="AX913" s="39"/>
      <c r="AY913" s="39"/>
      <c r="AZ913" s="39"/>
      <c r="BA913" s="39"/>
      <c r="BB913" s="39"/>
      <c r="BC913" s="39"/>
    </row>
    <row r="914" spans="1:55" ht="12.75" customHeight="1">
      <c r="A914" s="7">
        <v>875</v>
      </c>
      <c r="B914" s="5" t="s">
        <v>3453</v>
      </c>
      <c r="C914" s="4" t="s">
        <v>3454</v>
      </c>
      <c r="D914" s="20"/>
      <c r="E914" s="20">
        <v>118.83</v>
      </c>
      <c r="F914" s="4" t="s">
        <v>33</v>
      </c>
      <c r="G914" s="4" t="s">
        <v>3455</v>
      </c>
      <c r="H914" s="4" t="s">
        <v>116</v>
      </c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9"/>
      <c r="AK914" s="39"/>
      <c r="AL914" s="39"/>
      <c r="AM914" s="39"/>
      <c r="AN914" s="39"/>
      <c r="AO914" s="39"/>
      <c r="AP914" s="39"/>
      <c r="AQ914" s="39"/>
      <c r="AR914" s="39"/>
      <c r="AS914" s="39"/>
      <c r="AT914" s="39"/>
      <c r="AU914" s="39"/>
      <c r="AV914" s="39"/>
      <c r="AW914" s="39"/>
      <c r="AX914" s="39"/>
      <c r="AY914" s="39"/>
      <c r="AZ914" s="39"/>
      <c r="BA914" s="39"/>
      <c r="BB914" s="39"/>
      <c r="BC914" s="39"/>
    </row>
    <row r="915" spans="1:55" ht="12.75" customHeight="1">
      <c r="A915" s="7">
        <v>876</v>
      </c>
      <c r="B915" s="5" t="s">
        <v>3456</v>
      </c>
      <c r="C915" s="4" t="s">
        <v>3457</v>
      </c>
      <c r="D915" s="20">
        <v>1200</v>
      </c>
      <c r="E915" s="20"/>
      <c r="F915" s="4" t="s">
        <v>371</v>
      </c>
      <c r="G915" s="4" t="s">
        <v>3458</v>
      </c>
      <c r="H915" s="4" t="s">
        <v>116</v>
      </c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9"/>
      <c r="AK915" s="39"/>
      <c r="AL915" s="39"/>
      <c r="AM915" s="39"/>
      <c r="AN915" s="39"/>
      <c r="AO915" s="39"/>
      <c r="AP915" s="39"/>
      <c r="AQ915" s="39"/>
      <c r="AR915" s="39"/>
      <c r="AS915" s="39"/>
      <c r="AT915" s="39"/>
      <c r="AU915" s="39"/>
      <c r="AV915" s="39"/>
      <c r="AW915" s="39"/>
      <c r="AX915" s="39"/>
      <c r="AY915" s="39"/>
      <c r="AZ915" s="39"/>
      <c r="BA915" s="39"/>
      <c r="BB915" s="39"/>
      <c r="BC915" s="39"/>
    </row>
    <row r="916" spans="1:55" ht="12.75" customHeight="1">
      <c r="A916" s="7">
        <v>877</v>
      </c>
      <c r="B916" s="105" t="s">
        <v>3459</v>
      </c>
      <c r="C916" s="4" t="s">
        <v>3460</v>
      </c>
      <c r="D916" s="20">
        <v>1000</v>
      </c>
      <c r="E916" s="20"/>
      <c r="F916" s="4" t="s">
        <v>45</v>
      </c>
      <c r="G916" s="4" t="s">
        <v>3461</v>
      </c>
      <c r="H916" s="4" t="s">
        <v>35</v>
      </c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9"/>
      <c r="AK916" s="39"/>
      <c r="AL916" s="39"/>
      <c r="AM916" s="39"/>
      <c r="AN916" s="39"/>
      <c r="AO916" s="39"/>
      <c r="AP916" s="39"/>
      <c r="AQ916" s="39"/>
      <c r="AR916" s="39"/>
      <c r="AS916" s="39"/>
      <c r="AT916" s="39"/>
      <c r="AU916" s="39"/>
      <c r="AV916" s="39"/>
      <c r="AW916" s="39"/>
      <c r="AX916" s="39"/>
      <c r="AY916" s="39"/>
      <c r="AZ916" s="39"/>
      <c r="BA916" s="39"/>
      <c r="BB916" s="39"/>
      <c r="BC916" s="39"/>
    </row>
    <row r="917" spans="1:55" ht="12.75" customHeight="1">
      <c r="A917" s="7">
        <v>878</v>
      </c>
      <c r="B917" s="2" t="s">
        <v>3462</v>
      </c>
      <c r="C917" s="22" t="s">
        <v>3463</v>
      </c>
      <c r="D917" s="20">
        <v>2100</v>
      </c>
      <c r="E917" s="20">
        <v>2100</v>
      </c>
      <c r="F917" s="6" t="s">
        <v>31</v>
      </c>
      <c r="G917" s="4" t="s">
        <v>3464</v>
      </c>
      <c r="H917" s="4" t="s">
        <v>35</v>
      </c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9"/>
      <c r="AK917" s="39"/>
      <c r="AL917" s="39"/>
      <c r="AM917" s="39"/>
      <c r="AN917" s="39"/>
      <c r="AO917" s="39"/>
      <c r="AP917" s="39"/>
      <c r="AQ917" s="39"/>
      <c r="AR917" s="39"/>
      <c r="AS917" s="39"/>
      <c r="AT917" s="39"/>
      <c r="AU917" s="39"/>
      <c r="AV917" s="39"/>
      <c r="AW917" s="39"/>
      <c r="AX917" s="39"/>
      <c r="AY917" s="39"/>
      <c r="AZ917" s="39"/>
      <c r="BA917" s="39"/>
      <c r="BB917" s="39"/>
      <c r="BC917" s="39"/>
    </row>
    <row r="918" spans="1:55" ht="12.75" customHeight="1">
      <c r="A918" s="7">
        <v>879</v>
      </c>
      <c r="B918" s="2" t="s">
        <v>3465</v>
      </c>
      <c r="C918" s="22" t="s">
        <v>3466</v>
      </c>
      <c r="D918" s="20">
        <v>913.62</v>
      </c>
      <c r="E918" s="20"/>
      <c r="F918" s="21" t="s">
        <v>31</v>
      </c>
      <c r="G918" s="4" t="s">
        <v>3467</v>
      </c>
      <c r="H918" s="4" t="s">
        <v>35</v>
      </c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9"/>
      <c r="AK918" s="39"/>
      <c r="AL918" s="39"/>
      <c r="AM918" s="39"/>
      <c r="AN918" s="39"/>
      <c r="AO918" s="39"/>
      <c r="AP918" s="39"/>
      <c r="AQ918" s="39"/>
      <c r="AR918" s="39"/>
      <c r="AS918" s="39"/>
      <c r="AT918" s="39"/>
      <c r="AU918" s="39"/>
      <c r="AV918" s="39"/>
      <c r="AW918" s="39"/>
      <c r="AX918" s="39"/>
      <c r="AY918" s="39"/>
      <c r="AZ918" s="39"/>
      <c r="BA918" s="39"/>
      <c r="BB918" s="39"/>
      <c r="BC918" s="39"/>
    </row>
    <row r="919" spans="1:55" ht="12.75" customHeight="1">
      <c r="A919" s="7">
        <v>880</v>
      </c>
      <c r="B919" s="105" t="s">
        <v>3468</v>
      </c>
      <c r="C919" s="4" t="s">
        <v>3469</v>
      </c>
      <c r="D919" s="20"/>
      <c r="E919" s="20">
        <v>2760</v>
      </c>
      <c r="F919" s="4" t="s">
        <v>166</v>
      </c>
      <c r="G919" s="4" t="s">
        <v>3470</v>
      </c>
      <c r="H919" s="4" t="s">
        <v>35</v>
      </c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9"/>
      <c r="AK919" s="39"/>
      <c r="AL919" s="39"/>
      <c r="AM919" s="39"/>
      <c r="AN919" s="39"/>
      <c r="AO919" s="39"/>
      <c r="AP919" s="39"/>
      <c r="AQ919" s="39"/>
      <c r="AR919" s="39"/>
      <c r="AS919" s="39"/>
      <c r="AT919" s="39"/>
      <c r="AU919" s="39"/>
      <c r="AV919" s="39"/>
      <c r="AW919" s="39"/>
      <c r="AX919" s="39"/>
      <c r="AY919" s="39"/>
      <c r="AZ919" s="39"/>
      <c r="BA919" s="39"/>
      <c r="BB919" s="39"/>
      <c r="BC919" s="39"/>
    </row>
    <row r="920" spans="1:55" ht="12.75" customHeight="1">
      <c r="A920" s="7">
        <v>881</v>
      </c>
      <c r="B920" s="5" t="s">
        <v>3471</v>
      </c>
      <c r="C920" s="4" t="s">
        <v>3472</v>
      </c>
      <c r="D920" s="20">
        <v>1000</v>
      </c>
      <c r="E920" s="20"/>
      <c r="F920" s="4" t="s">
        <v>371</v>
      </c>
      <c r="G920" s="4" t="s">
        <v>3473</v>
      </c>
      <c r="H920" s="4" t="s">
        <v>116</v>
      </c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39"/>
      <c r="AK920" s="39"/>
      <c r="AL920" s="39"/>
      <c r="AM920" s="39"/>
      <c r="AN920" s="39"/>
      <c r="AO920" s="39"/>
      <c r="AP920" s="39"/>
      <c r="AQ920" s="39"/>
      <c r="AR920" s="39"/>
      <c r="AS920" s="39"/>
      <c r="AT920" s="39"/>
      <c r="AU920" s="39"/>
      <c r="AV920" s="39"/>
      <c r="AW920" s="39"/>
      <c r="AX920" s="39"/>
      <c r="AY920" s="39"/>
      <c r="AZ920" s="39"/>
      <c r="BA920" s="39"/>
      <c r="BB920" s="39"/>
      <c r="BC920" s="39"/>
    </row>
    <row r="921" spans="1:55" ht="12.75" customHeight="1">
      <c r="A921" s="7">
        <v>882</v>
      </c>
      <c r="B921" s="5" t="s">
        <v>420</v>
      </c>
      <c r="C921" s="4" t="s">
        <v>3474</v>
      </c>
      <c r="D921" s="20">
        <v>1000</v>
      </c>
      <c r="E921" s="20"/>
      <c r="F921" s="4" t="s">
        <v>371</v>
      </c>
      <c r="G921" s="4" t="s">
        <v>3475</v>
      </c>
      <c r="H921" s="4" t="s">
        <v>116</v>
      </c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9"/>
      <c r="AK921" s="39"/>
      <c r="AL921" s="39"/>
      <c r="AM921" s="39"/>
      <c r="AN921" s="39"/>
      <c r="AO921" s="39"/>
      <c r="AP921" s="39"/>
      <c r="AQ921" s="39"/>
      <c r="AR921" s="39"/>
      <c r="AS921" s="39"/>
      <c r="AT921" s="39"/>
      <c r="AU921" s="39"/>
      <c r="AV921" s="39"/>
      <c r="AW921" s="39"/>
      <c r="AX921" s="39"/>
      <c r="AY921" s="39"/>
      <c r="AZ921" s="39"/>
      <c r="BA921" s="39"/>
      <c r="BB921" s="39"/>
      <c r="BC921" s="39"/>
    </row>
    <row r="922" spans="1:55" ht="12.75" customHeight="1">
      <c r="A922" s="7">
        <v>883</v>
      </c>
      <c r="B922" s="5" t="s">
        <v>3476</v>
      </c>
      <c r="C922" s="27" t="s">
        <v>3477</v>
      </c>
      <c r="D922" s="20">
        <v>500</v>
      </c>
      <c r="E922" s="20"/>
      <c r="F922" s="4" t="s">
        <v>31</v>
      </c>
      <c r="G922" s="4" t="s">
        <v>3478</v>
      </c>
      <c r="H922" s="4" t="s">
        <v>35</v>
      </c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39"/>
      <c r="AK922" s="39"/>
      <c r="AL922" s="39"/>
      <c r="AM922" s="39"/>
      <c r="AN922" s="39"/>
      <c r="AO922" s="39"/>
      <c r="AP922" s="39"/>
      <c r="AQ922" s="39"/>
      <c r="AR922" s="39"/>
      <c r="AS922" s="39"/>
      <c r="AT922" s="39"/>
      <c r="AU922" s="39"/>
      <c r="AV922" s="39"/>
      <c r="AW922" s="39"/>
      <c r="AX922" s="39"/>
      <c r="AY922" s="39"/>
      <c r="AZ922" s="39"/>
      <c r="BA922" s="39"/>
      <c r="BB922" s="39"/>
      <c r="BC922" s="39"/>
    </row>
    <row r="923" spans="1:55" ht="12.75" customHeight="1">
      <c r="A923" s="7">
        <v>884</v>
      </c>
      <c r="B923" s="105" t="s">
        <v>3479</v>
      </c>
      <c r="C923" s="22" t="s">
        <v>3480</v>
      </c>
      <c r="D923" s="20">
        <v>1000</v>
      </c>
      <c r="E923" s="20"/>
      <c r="F923" s="21" t="s">
        <v>31</v>
      </c>
      <c r="G923" s="4" t="s">
        <v>3481</v>
      </c>
      <c r="H923" s="4" t="s">
        <v>35</v>
      </c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9"/>
      <c r="AK923" s="39"/>
      <c r="AL923" s="39"/>
      <c r="AM923" s="39"/>
      <c r="AN923" s="39"/>
      <c r="AO923" s="39"/>
      <c r="AP923" s="39"/>
      <c r="AQ923" s="39"/>
      <c r="AR923" s="39"/>
      <c r="AS923" s="39"/>
      <c r="AT923" s="39"/>
      <c r="AU923" s="39"/>
      <c r="AV923" s="39"/>
      <c r="AW923" s="39"/>
      <c r="AX923" s="39"/>
      <c r="AY923" s="39"/>
      <c r="AZ923" s="39"/>
      <c r="BA923" s="39"/>
      <c r="BB923" s="39"/>
      <c r="BC923" s="39"/>
    </row>
    <row r="924" spans="1:55" ht="12.75" customHeight="1">
      <c r="A924" s="7">
        <v>885</v>
      </c>
      <c r="B924" s="2" t="s">
        <v>421</v>
      </c>
      <c r="C924" s="22" t="s">
        <v>422</v>
      </c>
      <c r="D924" s="20">
        <v>1485.3</v>
      </c>
      <c r="E924" s="20"/>
      <c r="F924" s="21" t="s">
        <v>31</v>
      </c>
      <c r="G924" s="4" t="s">
        <v>3482</v>
      </c>
      <c r="H924" s="4" t="s">
        <v>35</v>
      </c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39"/>
      <c r="AK924" s="39"/>
      <c r="AL924" s="39"/>
      <c r="AM924" s="39"/>
      <c r="AN924" s="39"/>
      <c r="AO924" s="39"/>
      <c r="AP924" s="39"/>
      <c r="AQ924" s="39"/>
      <c r="AR924" s="39"/>
      <c r="AS924" s="39"/>
      <c r="AT924" s="39"/>
      <c r="AU924" s="39"/>
      <c r="AV924" s="39"/>
      <c r="AW924" s="39"/>
      <c r="AX924" s="39"/>
      <c r="AY924" s="39"/>
      <c r="AZ924" s="39"/>
      <c r="BA924" s="39"/>
      <c r="BB924" s="39"/>
      <c r="BC924" s="39"/>
    </row>
    <row r="925" spans="1:55" ht="11.25">
      <c r="A925" s="7">
        <v>886</v>
      </c>
      <c r="B925" s="105" t="s">
        <v>3483</v>
      </c>
      <c r="C925" s="4" t="s">
        <v>3484</v>
      </c>
      <c r="D925" s="20">
        <v>1000</v>
      </c>
      <c r="E925" s="20"/>
      <c r="F925" s="4" t="s">
        <v>31</v>
      </c>
      <c r="G925" s="4" t="s">
        <v>3485</v>
      </c>
      <c r="H925" s="4" t="s">
        <v>35</v>
      </c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9"/>
      <c r="AK925" s="39"/>
      <c r="AL925" s="39"/>
      <c r="AM925" s="39"/>
      <c r="AN925" s="39"/>
      <c r="AO925" s="39"/>
      <c r="AP925" s="39"/>
      <c r="AQ925" s="39"/>
      <c r="AR925" s="39"/>
      <c r="AS925" s="39"/>
      <c r="AT925" s="39"/>
      <c r="AU925" s="39"/>
      <c r="AV925" s="39"/>
      <c r="AW925" s="39"/>
      <c r="AX925" s="39"/>
      <c r="AY925" s="39"/>
      <c r="AZ925" s="39"/>
      <c r="BA925" s="39"/>
      <c r="BB925" s="39"/>
      <c r="BC925" s="39"/>
    </row>
    <row r="926" spans="1:55" ht="11.25">
      <c r="A926" s="7">
        <v>887</v>
      </c>
      <c r="B926" s="5" t="s">
        <v>3486</v>
      </c>
      <c r="C926" s="4" t="s">
        <v>3487</v>
      </c>
      <c r="D926" s="20">
        <v>1000</v>
      </c>
      <c r="E926" s="20"/>
      <c r="F926" s="4" t="s">
        <v>31</v>
      </c>
      <c r="G926" s="4" t="s">
        <v>3488</v>
      </c>
      <c r="H926" s="4" t="s">
        <v>35</v>
      </c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9"/>
      <c r="AK926" s="39"/>
      <c r="AL926" s="39"/>
      <c r="AM926" s="39"/>
      <c r="AN926" s="39"/>
      <c r="AO926" s="39"/>
      <c r="AP926" s="39"/>
      <c r="AQ926" s="39"/>
      <c r="AR926" s="39"/>
      <c r="AS926" s="39"/>
      <c r="AT926" s="39"/>
      <c r="AU926" s="39"/>
      <c r="AV926" s="39"/>
      <c r="AW926" s="39"/>
      <c r="AX926" s="39"/>
      <c r="AY926" s="39"/>
      <c r="AZ926" s="39"/>
      <c r="BA926" s="39"/>
      <c r="BB926" s="39"/>
      <c r="BC926" s="39"/>
    </row>
    <row r="927" spans="1:55" ht="11.25">
      <c r="A927" s="7">
        <v>888</v>
      </c>
      <c r="B927" s="5" t="s">
        <v>3489</v>
      </c>
      <c r="C927" s="4" t="s">
        <v>3490</v>
      </c>
      <c r="D927" s="20">
        <v>500</v>
      </c>
      <c r="E927" s="20"/>
      <c r="F927" s="4" t="s">
        <v>115</v>
      </c>
      <c r="G927" s="4" t="s">
        <v>3491</v>
      </c>
      <c r="H927" s="4" t="s">
        <v>116</v>
      </c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9"/>
      <c r="AK927" s="39"/>
      <c r="AL927" s="39"/>
      <c r="AM927" s="39"/>
      <c r="AN927" s="39"/>
      <c r="AO927" s="39"/>
      <c r="AP927" s="39"/>
      <c r="AQ927" s="39"/>
      <c r="AR927" s="39"/>
      <c r="AS927" s="39"/>
      <c r="AT927" s="39"/>
      <c r="AU927" s="39"/>
      <c r="AV927" s="39"/>
      <c r="AW927" s="39"/>
      <c r="AX927" s="39"/>
      <c r="AY927" s="39"/>
      <c r="AZ927" s="39"/>
      <c r="BA927" s="39"/>
      <c r="BB927" s="39"/>
      <c r="BC927" s="39"/>
    </row>
    <row r="928" spans="1:55" ht="11.25">
      <c r="A928" s="7">
        <v>889</v>
      </c>
      <c r="B928" s="5" t="s">
        <v>3489</v>
      </c>
      <c r="C928" s="4" t="s">
        <v>3492</v>
      </c>
      <c r="D928" s="20">
        <v>22909.66</v>
      </c>
      <c r="E928" s="20"/>
      <c r="F928" s="4" t="s">
        <v>371</v>
      </c>
      <c r="G928" s="4" t="s">
        <v>3493</v>
      </c>
      <c r="H928" s="4" t="s">
        <v>116</v>
      </c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9"/>
      <c r="AK928" s="39"/>
      <c r="AL928" s="39"/>
      <c r="AM928" s="39"/>
      <c r="AN928" s="39"/>
      <c r="AO928" s="39"/>
      <c r="AP928" s="39"/>
      <c r="AQ928" s="39"/>
      <c r="AR928" s="39"/>
      <c r="AS928" s="39"/>
      <c r="AT928" s="39"/>
      <c r="AU928" s="39"/>
      <c r="AV928" s="39"/>
      <c r="AW928" s="39"/>
      <c r="AX928" s="39"/>
      <c r="AY928" s="39"/>
      <c r="AZ928" s="39"/>
      <c r="BA928" s="39"/>
      <c r="BB928" s="39"/>
      <c r="BC928" s="39"/>
    </row>
    <row r="929" spans="1:55" ht="11.25">
      <c r="A929" s="7">
        <v>890</v>
      </c>
      <c r="B929" s="5" t="s">
        <v>3494</v>
      </c>
      <c r="C929" s="4" t="s">
        <v>3495</v>
      </c>
      <c r="D929" s="20">
        <v>5483.6</v>
      </c>
      <c r="E929" s="20"/>
      <c r="F929" s="4" t="s">
        <v>117</v>
      </c>
      <c r="G929" s="4" t="s">
        <v>3496</v>
      </c>
      <c r="H929" s="4" t="s">
        <v>116</v>
      </c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9"/>
      <c r="AK929" s="39"/>
      <c r="AL929" s="39"/>
      <c r="AM929" s="39"/>
      <c r="AN929" s="39"/>
      <c r="AO929" s="39"/>
      <c r="AP929" s="39"/>
      <c r="AQ929" s="39"/>
      <c r="AR929" s="39"/>
      <c r="AS929" s="39"/>
      <c r="AT929" s="39"/>
      <c r="AU929" s="39"/>
      <c r="AV929" s="39"/>
      <c r="AW929" s="39"/>
      <c r="AX929" s="39"/>
      <c r="AY929" s="39"/>
      <c r="AZ929" s="39"/>
      <c r="BA929" s="39"/>
      <c r="BB929" s="39"/>
      <c r="BC929" s="39"/>
    </row>
    <row r="930" spans="1:55" ht="11.25">
      <c r="A930" s="7">
        <v>891</v>
      </c>
      <c r="B930" s="5" t="s">
        <v>3497</v>
      </c>
      <c r="C930" s="4" t="s">
        <v>3498</v>
      </c>
      <c r="D930" s="20">
        <v>300</v>
      </c>
      <c r="E930" s="20"/>
      <c r="F930" s="4" t="s">
        <v>371</v>
      </c>
      <c r="G930" s="4" t="s">
        <v>3499</v>
      </c>
      <c r="H930" s="4" t="s">
        <v>116</v>
      </c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9"/>
      <c r="AK930" s="39"/>
      <c r="AL930" s="39"/>
      <c r="AM930" s="39"/>
      <c r="AN930" s="39"/>
      <c r="AO930" s="39"/>
      <c r="AP930" s="39"/>
      <c r="AQ930" s="39"/>
      <c r="AR930" s="39"/>
      <c r="AS930" s="39"/>
      <c r="AT930" s="39"/>
      <c r="AU930" s="39"/>
      <c r="AV930" s="39"/>
      <c r="AW930" s="39"/>
      <c r="AX930" s="39"/>
      <c r="AY930" s="39"/>
      <c r="AZ930" s="39"/>
      <c r="BA930" s="39"/>
      <c r="BB930" s="39"/>
      <c r="BC930" s="39"/>
    </row>
    <row r="931" spans="1:55" ht="11.25">
      <c r="A931" s="7">
        <v>892</v>
      </c>
      <c r="B931" s="105" t="s">
        <v>3500</v>
      </c>
      <c r="C931" s="4" t="s">
        <v>3498</v>
      </c>
      <c r="D931" s="20">
        <v>2900</v>
      </c>
      <c r="E931" s="20"/>
      <c r="F931" s="4" t="s">
        <v>37</v>
      </c>
      <c r="G931" s="4" t="s">
        <v>3499</v>
      </c>
      <c r="H931" s="4" t="s">
        <v>116</v>
      </c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9"/>
      <c r="AK931" s="39"/>
      <c r="AL931" s="39"/>
      <c r="AM931" s="39"/>
      <c r="AN931" s="39"/>
      <c r="AO931" s="39"/>
      <c r="AP931" s="39"/>
      <c r="AQ931" s="39"/>
      <c r="AR931" s="39"/>
      <c r="AS931" s="39"/>
      <c r="AT931" s="39"/>
      <c r="AU931" s="39"/>
      <c r="AV931" s="39"/>
      <c r="AW931" s="39"/>
      <c r="AX931" s="39"/>
      <c r="AY931" s="39"/>
      <c r="AZ931" s="39"/>
      <c r="BA931" s="39"/>
      <c r="BB931" s="39"/>
      <c r="BC931" s="39"/>
    </row>
    <row r="932" spans="1:55" ht="11.25">
      <c r="A932" s="7">
        <v>893</v>
      </c>
      <c r="B932" s="105" t="s">
        <v>3501</v>
      </c>
      <c r="C932" s="3" t="s">
        <v>3502</v>
      </c>
      <c r="D932" s="22">
        <v>386288.22</v>
      </c>
      <c r="E932" s="22"/>
      <c r="F932" s="6" t="s">
        <v>371</v>
      </c>
      <c r="G932" s="4" t="s">
        <v>3503</v>
      </c>
      <c r="H932" s="4" t="s">
        <v>35</v>
      </c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9"/>
      <c r="AK932" s="39"/>
      <c r="AL932" s="39"/>
      <c r="AM932" s="39"/>
      <c r="AN932" s="39"/>
      <c r="AO932" s="39"/>
      <c r="AP932" s="39"/>
      <c r="AQ932" s="39"/>
      <c r="AR932" s="39"/>
      <c r="AS932" s="39"/>
      <c r="AT932" s="39"/>
      <c r="AU932" s="39"/>
      <c r="AV932" s="39"/>
      <c r="AW932" s="39"/>
      <c r="AX932" s="39"/>
      <c r="AY932" s="39"/>
      <c r="AZ932" s="39"/>
      <c r="BA932" s="39"/>
      <c r="BB932" s="39"/>
      <c r="BC932" s="39"/>
    </row>
    <row r="933" spans="1:55" ht="11.25">
      <c r="A933" s="7">
        <v>894</v>
      </c>
      <c r="B933" s="105" t="s">
        <v>3501</v>
      </c>
      <c r="C933" s="22" t="s">
        <v>3504</v>
      </c>
      <c r="D933" s="20">
        <v>9283.89</v>
      </c>
      <c r="E933" s="20"/>
      <c r="F933" s="6" t="s">
        <v>371</v>
      </c>
      <c r="G933" s="4" t="s">
        <v>3505</v>
      </c>
      <c r="H933" s="4" t="s">
        <v>35</v>
      </c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9"/>
      <c r="AK933" s="39"/>
      <c r="AL933" s="39"/>
      <c r="AM933" s="39"/>
      <c r="AN933" s="39"/>
      <c r="AO933" s="39"/>
      <c r="AP933" s="39"/>
      <c r="AQ933" s="39"/>
      <c r="AR933" s="39"/>
      <c r="AS933" s="39"/>
      <c r="AT933" s="39"/>
      <c r="AU933" s="39"/>
      <c r="AV933" s="39"/>
      <c r="AW933" s="39"/>
      <c r="AX933" s="39"/>
      <c r="AY933" s="39"/>
      <c r="AZ933" s="39"/>
      <c r="BA933" s="39"/>
      <c r="BB933" s="39"/>
      <c r="BC933" s="39"/>
    </row>
    <row r="934" spans="1:55" ht="11.25">
      <c r="A934" s="7">
        <v>895</v>
      </c>
      <c r="B934" s="105" t="s">
        <v>3501</v>
      </c>
      <c r="C934" s="22" t="s">
        <v>3506</v>
      </c>
      <c r="D934" s="20">
        <v>151829.19</v>
      </c>
      <c r="E934" s="20"/>
      <c r="F934" s="6" t="s">
        <v>371</v>
      </c>
      <c r="G934" s="4" t="s">
        <v>3507</v>
      </c>
      <c r="H934" s="4" t="s">
        <v>35</v>
      </c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9"/>
      <c r="AK934" s="39"/>
      <c r="AL934" s="39"/>
      <c r="AM934" s="39"/>
      <c r="AN934" s="39"/>
      <c r="AO934" s="39"/>
      <c r="AP934" s="39"/>
      <c r="AQ934" s="39"/>
      <c r="AR934" s="39"/>
      <c r="AS934" s="39"/>
      <c r="AT934" s="39"/>
      <c r="AU934" s="39"/>
      <c r="AV934" s="39"/>
      <c r="AW934" s="39"/>
      <c r="AX934" s="39"/>
      <c r="AY934" s="39"/>
      <c r="AZ934" s="39"/>
      <c r="BA934" s="39"/>
      <c r="BB934" s="39"/>
      <c r="BC934" s="39"/>
    </row>
    <row r="935" spans="1:55" ht="11.25">
      <c r="A935" s="7">
        <v>896</v>
      </c>
      <c r="B935" s="105" t="s">
        <v>3501</v>
      </c>
      <c r="C935" s="22" t="s">
        <v>3508</v>
      </c>
      <c r="D935" s="20"/>
      <c r="E935" s="20">
        <v>17308.08</v>
      </c>
      <c r="F935" s="6" t="s">
        <v>47</v>
      </c>
      <c r="G935" s="4" t="s">
        <v>3509</v>
      </c>
      <c r="H935" s="4" t="s">
        <v>35</v>
      </c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9"/>
      <c r="AK935" s="39"/>
      <c r="AL935" s="39"/>
      <c r="AM935" s="39"/>
      <c r="AN935" s="39"/>
      <c r="AO935" s="39"/>
      <c r="AP935" s="39"/>
      <c r="AQ935" s="39"/>
      <c r="AR935" s="39"/>
      <c r="AS935" s="39"/>
      <c r="AT935" s="39"/>
      <c r="AU935" s="39"/>
      <c r="AV935" s="39"/>
      <c r="AW935" s="39"/>
      <c r="AX935" s="39"/>
      <c r="AY935" s="39"/>
      <c r="AZ935" s="39"/>
      <c r="BA935" s="39"/>
      <c r="BB935" s="39"/>
      <c r="BC935" s="39"/>
    </row>
    <row r="936" spans="1:55" ht="11.25">
      <c r="A936" s="7">
        <v>897</v>
      </c>
      <c r="B936" s="105" t="s">
        <v>3501</v>
      </c>
      <c r="C936" s="22" t="s">
        <v>3510</v>
      </c>
      <c r="D936" s="20">
        <v>45992.48</v>
      </c>
      <c r="E936" s="20"/>
      <c r="F936" s="21" t="s">
        <v>371</v>
      </c>
      <c r="G936" s="4" t="s">
        <v>3511</v>
      </c>
      <c r="H936" s="4" t="s">
        <v>35</v>
      </c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9"/>
      <c r="AK936" s="39"/>
      <c r="AL936" s="39"/>
      <c r="AM936" s="39"/>
      <c r="AN936" s="39"/>
      <c r="AO936" s="39"/>
      <c r="AP936" s="39"/>
      <c r="AQ936" s="39"/>
      <c r="AR936" s="39"/>
      <c r="AS936" s="39"/>
      <c r="AT936" s="39"/>
      <c r="AU936" s="39"/>
      <c r="AV936" s="39"/>
      <c r="AW936" s="39"/>
      <c r="AX936" s="39"/>
      <c r="AY936" s="39"/>
      <c r="AZ936" s="39"/>
      <c r="BA936" s="39"/>
      <c r="BB936" s="39"/>
      <c r="BC936" s="39"/>
    </row>
    <row r="937" spans="1:55" ht="11.25">
      <c r="A937" s="7">
        <v>898</v>
      </c>
      <c r="B937" s="5" t="s">
        <v>3512</v>
      </c>
      <c r="C937" s="4" t="s">
        <v>3513</v>
      </c>
      <c r="D937" s="20">
        <v>3641.57</v>
      </c>
      <c r="E937" s="20"/>
      <c r="F937" s="4" t="s">
        <v>31</v>
      </c>
      <c r="G937" s="4" t="s">
        <v>3514</v>
      </c>
      <c r="H937" s="4" t="s">
        <v>35</v>
      </c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9"/>
      <c r="AK937" s="39"/>
      <c r="AL937" s="39"/>
      <c r="AM937" s="39"/>
      <c r="AN937" s="39"/>
      <c r="AO937" s="39"/>
      <c r="AP937" s="39"/>
      <c r="AQ937" s="39"/>
      <c r="AR937" s="39"/>
      <c r="AS937" s="39"/>
      <c r="AT937" s="39"/>
      <c r="AU937" s="39"/>
      <c r="AV937" s="39"/>
      <c r="AW937" s="39"/>
      <c r="AX937" s="39"/>
      <c r="AY937" s="39"/>
      <c r="AZ937" s="39"/>
      <c r="BA937" s="39"/>
      <c r="BB937" s="39"/>
      <c r="BC937" s="39"/>
    </row>
    <row r="938" spans="1:55" ht="11.25">
      <c r="A938" s="7">
        <v>899</v>
      </c>
      <c r="B938" s="5" t="s">
        <v>3515</v>
      </c>
      <c r="C938" s="4" t="s">
        <v>1295</v>
      </c>
      <c r="D938" s="20">
        <v>1025.66</v>
      </c>
      <c r="E938" s="20"/>
      <c r="F938" s="4" t="s">
        <v>117</v>
      </c>
      <c r="G938" s="4" t="s">
        <v>3516</v>
      </c>
      <c r="H938" s="4" t="s">
        <v>116</v>
      </c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9"/>
      <c r="AK938" s="39"/>
      <c r="AL938" s="39"/>
      <c r="AM938" s="39"/>
      <c r="AN938" s="39"/>
      <c r="AO938" s="39"/>
      <c r="AP938" s="39"/>
      <c r="AQ938" s="39"/>
      <c r="AR938" s="39"/>
      <c r="AS938" s="39"/>
      <c r="AT938" s="39"/>
      <c r="AU938" s="39"/>
      <c r="AV938" s="39"/>
      <c r="AW938" s="39"/>
      <c r="AX938" s="39"/>
      <c r="AY938" s="39"/>
      <c r="AZ938" s="39"/>
      <c r="BA938" s="39"/>
      <c r="BB938" s="39"/>
      <c r="BC938" s="39"/>
    </row>
    <row r="939" spans="1:55" ht="11.25">
      <c r="A939" s="7">
        <v>900</v>
      </c>
      <c r="B939" s="105" t="s">
        <v>3517</v>
      </c>
      <c r="C939" s="4" t="s">
        <v>3518</v>
      </c>
      <c r="D939" s="20">
        <v>2633.29</v>
      </c>
      <c r="E939" s="20"/>
      <c r="F939" s="4" t="s">
        <v>371</v>
      </c>
      <c r="G939" s="4" t="s">
        <v>3519</v>
      </c>
      <c r="H939" s="4" t="s">
        <v>35</v>
      </c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9"/>
      <c r="AK939" s="39"/>
      <c r="AL939" s="39"/>
      <c r="AM939" s="39"/>
      <c r="AN939" s="39"/>
      <c r="AO939" s="39"/>
      <c r="AP939" s="39"/>
      <c r="AQ939" s="39"/>
      <c r="AR939" s="39"/>
      <c r="AS939" s="39"/>
      <c r="AT939" s="39"/>
      <c r="AU939" s="39"/>
      <c r="AV939" s="39"/>
      <c r="AW939" s="39"/>
      <c r="AX939" s="39"/>
      <c r="AY939" s="39"/>
      <c r="AZ939" s="39"/>
      <c r="BA939" s="39"/>
      <c r="BB939" s="39"/>
      <c r="BC939" s="39"/>
    </row>
    <row r="940" spans="1:55" ht="11.25">
      <c r="A940" s="7">
        <v>901</v>
      </c>
      <c r="B940" s="5" t="s">
        <v>3520</v>
      </c>
      <c r="C940" s="4" t="s">
        <v>431</v>
      </c>
      <c r="D940" s="20">
        <v>1000</v>
      </c>
      <c r="E940" s="20"/>
      <c r="F940" s="4" t="s">
        <v>115</v>
      </c>
      <c r="G940" s="4" t="s">
        <v>432</v>
      </c>
      <c r="H940" s="4" t="s">
        <v>116</v>
      </c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9"/>
      <c r="AK940" s="39"/>
      <c r="AL940" s="39"/>
      <c r="AM940" s="39"/>
      <c r="AN940" s="39"/>
      <c r="AO940" s="39"/>
      <c r="AP940" s="39"/>
      <c r="AQ940" s="39"/>
      <c r="AR940" s="39"/>
      <c r="AS940" s="39"/>
      <c r="AT940" s="39"/>
      <c r="AU940" s="39"/>
      <c r="AV940" s="39"/>
      <c r="AW940" s="39"/>
      <c r="AX940" s="39"/>
      <c r="AY940" s="39"/>
      <c r="AZ940" s="39"/>
      <c r="BA940" s="39"/>
      <c r="BB940" s="39"/>
      <c r="BC940" s="39"/>
    </row>
    <row r="941" spans="1:55" ht="11.25">
      <c r="A941" s="7">
        <v>902</v>
      </c>
      <c r="B941" s="5" t="s">
        <v>3521</v>
      </c>
      <c r="C941" s="4" t="s">
        <v>431</v>
      </c>
      <c r="D941" s="20">
        <v>1000</v>
      </c>
      <c r="E941" s="20"/>
      <c r="F941" s="4" t="s">
        <v>371</v>
      </c>
      <c r="G941" s="4" t="s">
        <v>432</v>
      </c>
      <c r="H941" s="4" t="s">
        <v>116</v>
      </c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39"/>
      <c r="AK941" s="39"/>
      <c r="AL941" s="39"/>
      <c r="AM941" s="39"/>
      <c r="AN941" s="39"/>
      <c r="AO941" s="39"/>
      <c r="AP941" s="39"/>
      <c r="AQ941" s="39"/>
      <c r="AR941" s="39"/>
      <c r="AS941" s="39"/>
      <c r="AT941" s="39"/>
      <c r="AU941" s="39"/>
      <c r="AV941" s="39"/>
      <c r="AW941" s="39"/>
      <c r="AX941" s="39"/>
      <c r="AY941" s="39"/>
      <c r="AZ941" s="39"/>
      <c r="BA941" s="39"/>
      <c r="BB941" s="39"/>
      <c r="BC941" s="39"/>
    </row>
    <row r="942" spans="1:55" ht="11.25">
      <c r="A942" s="7">
        <v>903</v>
      </c>
      <c r="B942" s="5" t="s">
        <v>3522</v>
      </c>
      <c r="C942" s="4" t="s">
        <v>3523</v>
      </c>
      <c r="D942" s="20">
        <v>1000</v>
      </c>
      <c r="E942" s="20"/>
      <c r="F942" s="4" t="s">
        <v>371</v>
      </c>
      <c r="G942" s="4" t="s">
        <v>3524</v>
      </c>
      <c r="H942" s="4" t="s">
        <v>1519</v>
      </c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39"/>
      <c r="AK942" s="39"/>
      <c r="AL942" s="39"/>
      <c r="AM942" s="39"/>
      <c r="AN942" s="39"/>
      <c r="AO942" s="39"/>
      <c r="AP942" s="39"/>
      <c r="AQ942" s="39"/>
      <c r="AR942" s="39"/>
      <c r="AS942" s="39"/>
      <c r="AT942" s="39"/>
      <c r="AU942" s="39"/>
      <c r="AV942" s="39"/>
      <c r="AW942" s="39"/>
      <c r="AX942" s="39"/>
      <c r="AY942" s="39"/>
      <c r="AZ942" s="39"/>
      <c r="BA942" s="39"/>
      <c r="BB942" s="39"/>
      <c r="BC942" s="39"/>
    </row>
    <row r="943" spans="1:55" ht="11.25">
      <c r="A943" s="7">
        <v>904</v>
      </c>
      <c r="B943" s="5" t="s">
        <v>3525</v>
      </c>
      <c r="C943" s="4" t="s">
        <v>3526</v>
      </c>
      <c r="D943" s="20">
        <v>1000</v>
      </c>
      <c r="E943" s="20"/>
      <c r="F943" s="4" t="s">
        <v>371</v>
      </c>
      <c r="G943" s="4" t="s">
        <v>3527</v>
      </c>
      <c r="H943" s="4" t="s">
        <v>116</v>
      </c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  <c r="AH943" s="39"/>
      <c r="AI943" s="39"/>
      <c r="AJ943" s="39"/>
      <c r="AK943" s="39"/>
      <c r="AL943" s="39"/>
      <c r="AM943" s="39"/>
      <c r="AN943" s="39"/>
      <c r="AO943" s="39"/>
      <c r="AP943" s="39"/>
      <c r="AQ943" s="39"/>
      <c r="AR943" s="39"/>
      <c r="AS943" s="39"/>
      <c r="AT943" s="39"/>
      <c r="AU943" s="39"/>
      <c r="AV943" s="39"/>
      <c r="AW943" s="39"/>
      <c r="AX943" s="39"/>
      <c r="AY943" s="39"/>
      <c r="AZ943" s="39"/>
      <c r="BA943" s="39"/>
      <c r="BB943" s="39"/>
      <c r="BC943" s="39"/>
    </row>
    <row r="944" spans="1:55" ht="11.25">
      <c r="A944" s="7">
        <v>905</v>
      </c>
      <c r="B944" s="5" t="s">
        <v>3528</v>
      </c>
      <c r="C944" s="4" t="s">
        <v>1333</v>
      </c>
      <c r="D944" s="20">
        <v>2108.02</v>
      </c>
      <c r="E944" s="20"/>
      <c r="F944" s="4" t="s">
        <v>31</v>
      </c>
      <c r="G944" s="4" t="s">
        <v>3529</v>
      </c>
      <c r="H944" s="4" t="s">
        <v>35</v>
      </c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9"/>
      <c r="AK944" s="39"/>
      <c r="AL944" s="39"/>
      <c r="AM944" s="39"/>
      <c r="AN944" s="39"/>
      <c r="AO944" s="39"/>
      <c r="AP944" s="39"/>
      <c r="AQ944" s="39"/>
      <c r="AR944" s="39"/>
      <c r="AS944" s="39"/>
      <c r="AT944" s="39"/>
      <c r="AU944" s="39"/>
      <c r="AV944" s="39"/>
      <c r="AW944" s="39"/>
      <c r="AX944" s="39"/>
      <c r="AY944" s="39"/>
      <c r="AZ944" s="39"/>
      <c r="BA944" s="39"/>
      <c r="BB944" s="39"/>
      <c r="BC944" s="39"/>
    </row>
    <row r="945" spans="1:55" ht="27" customHeight="1">
      <c r="A945" s="29" t="s">
        <v>112</v>
      </c>
      <c r="B945" s="29" t="s">
        <v>113</v>
      </c>
      <c r="C945" s="30" t="s">
        <v>17</v>
      </c>
      <c r="D945" s="30" t="s">
        <v>56</v>
      </c>
      <c r="E945" s="28" t="s">
        <v>106</v>
      </c>
      <c r="F945" s="28" t="s">
        <v>114</v>
      </c>
      <c r="G945" s="29" t="s">
        <v>107</v>
      </c>
      <c r="H945" s="454" t="s">
        <v>108</v>
      </c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9"/>
      <c r="AK945" s="39"/>
      <c r="AL945" s="39"/>
      <c r="AM945" s="39"/>
      <c r="AN945" s="39"/>
      <c r="AO945" s="39"/>
      <c r="AP945" s="39"/>
      <c r="AQ945" s="39"/>
      <c r="AR945" s="39"/>
      <c r="AS945" s="39"/>
      <c r="AT945" s="39"/>
      <c r="AU945" s="39"/>
      <c r="AV945" s="39"/>
      <c r="AW945" s="39"/>
      <c r="AX945" s="39"/>
      <c r="AY945" s="39"/>
      <c r="AZ945" s="39"/>
      <c r="BA945" s="39"/>
      <c r="BB945" s="39"/>
      <c r="BC945" s="39"/>
    </row>
    <row r="946" spans="1:55" ht="11.25">
      <c r="A946" s="7">
        <v>906</v>
      </c>
      <c r="B946" s="5" t="s">
        <v>3530</v>
      </c>
      <c r="C946" s="4" t="s">
        <v>3531</v>
      </c>
      <c r="D946" s="20">
        <v>1147.94</v>
      </c>
      <c r="E946" s="20"/>
      <c r="F946" s="4" t="s">
        <v>31</v>
      </c>
      <c r="G946" s="4" t="s">
        <v>3532</v>
      </c>
      <c r="H946" s="4" t="s">
        <v>35</v>
      </c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9"/>
      <c r="AK946" s="39"/>
      <c r="AL946" s="39"/>
      <c r="AM946" s="39"/>
      <c r="AN946" s="39"/>
      <c r="AO946" s="39"/>
      <c r="AP946" s="39"/>
      <c r="AQ946" s="39"/>
      <c r="AR946" s="39"/>
      <c r="AS946" s="39"/>
      <c r="AT946" s="39"/>
      <c r="AU946" s="39"/>
      <c r="AV946" s="39"/>
      <c r="AW946" s="39"/>
      <c r="AX946" s="39"/>
      <c r="AY946" s="39"/>
      <c r="AZ946" s="39"/>
      <c r="BA946" s="39"/>
      <c r="BB946" s="39"/>
      <c r="BC946" s="39"/>
    </row>
    <row r="947" spans="1:55" ht="11.25">
      <c r="A947" s="7">
        <v>907</v>
      </c>
      <c r="B947" s="5" t="s">
        <v>3533</v>
      </c>
      <c r="C947" s="4" t="s">
        <v>433</v>
      </c>
      <c r="D947" s="20">
        <v>130.63</v>
      </c>
      <c r="E947" s="20"/>
      <c r="F947" s="4" t="s">
        <v>31</v>
      </c>
      <c r="G947" s="4" t="s">
        <v>434</v>
      </c>
      <c r="H947" s="4" t="s">
        <v>35</v>
      </c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9"/>
      <c r="AK947" s="39"/>
      <c r="AL947" s="39"/>
      <c r="AM947" s="39"/>
      <c r="AN947" s="39"/>
      <c r="AO947" s="39"/>
      <c r="AP947" s="39"/>
      <c r="AQ947" s="39"/>
      <c r="AR947" s="39"/>
      <c r="AS947" s="39"/>
      <c r="AT947" s="39"/>
      <c r="AU947" s="39"/>
      <c r="AV947" s="39"/>
      <c r="AW947" s="39"/>
      <c r="AX947" s="39"/>
      <c r="AY947" s="39"/>
      <c r="AZ947" s="39"/>
      <c r="BA947" s="39"/>
      <c r="BB947" s="39"/>
      <c r="BC947" s="39"/>
    </row>
    <row r="948" spans="1:55" ht="11.25">
      <c r="A948" s="7">
        <v>908</v>
      </c>
      <c r="B948" s="5" t="s">
        <v>3533</v>
      </c>
      <c r="C948" s="4" t="s">
        <v>433</v>
      </c>
      <c r="D948" s="20">
        <v>130.63</v>
      </c>
      <c r="E948" s="20"/>
      <c r="F948" s="4" t="s">
        <v>31</v>
      </c>
      <c r="G948" s="4" t="s">
        <v>434</v>
      </c>
      <c r="H948" s="4" t="s">
        <v>35</v>
      </c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9"/>
      <c r="AK948" s="39"/>
      <c r="AL948" s="39"/>
      <c r="AM948" s="39"/>
      <c r="AN948" s="39"/>
      <c r="AO948" s="39"/>
      <c r="AP948" s="39"/>
      <c r="AQ948" s="39"/>
      <c r="AR948" s="39"/>
      <c r="AS948" s="39"/>
      <c r="AT948" s="39"/>
      <c r="AU948" s="39"/>
      <c r="AV948" s="39"/>
      <c r="AW948" s="39"/>
      <c r="AX948" s="39"/>
      <c r="AY948" s="39"/>
      <c r="AZ948" s="39"/>
      <c r="BA948" s="39"/>
      <c r="BB948" s="39"/>
      <c r="BC948" s="39"/>
    </row>
    <row r="949" spans="1:55" ht="11.25">
      <c r="A949" s="7">
        <v>909</v>
      </c>
      <c r="B949" s="5" t="s">
        <v>3534</v>
      </c>
      <c r="C949" s="4" t="s">
        <v>3535</v>
      </c>
      <c r="D949" s="20">
        <v>1400</v>
      </c>
      <c r="E949" s="20"/>
      <c r="F949" s="4" t="s">
        <v>115</v>
      </c>
      <c r="G949" s="4" t="s">
        <v>3536</v>
      </c>
      <c r="H949" s="4" t="s">
        <v>116</v>
      </c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9"/>
      <c r="AK949" s="39"/>
      <c r="AL949" s="39"/>
      <c r="AM949" s="39"/>
      <c r="AN949" s="39"/>
      <c r="AO949" s="39"/>
      <c r="AP949" s="39"/>
      <c r="AQ949" s="39"/>
      <c r="AR949" s="39"/>
      <c r="AS949" s="39"/>
      <c r="AT949" s="39"/>
      <c r="AU949" s="39"/>
      <c r="AV949" s="39"/>
      <c r="AW949" s="39"/>
      <c r="AX949" s="39"/>
      <c r="AY949" s="39"/>
      <c r="AZ949" s="39"/>
      <c r="BA949" s="39"/>
      <c r="BB949" s="39"/>
      <c r="BC949" s="39"/>
    </row>
    <row r="950" spans="1:55" ht="11.25">
      <c r="A950" s="7">
        <v>910</v>
      </c>
      <c r="B950" s="2" t="s">
        <v>435</v>
      </c>
      <c r="C950" s="4" t="s">
        <v>3537</v>
      </c>
      <c r="D950" s="20">
        <v>2317.97</v>
      </c>
      <c r="E950" s="113"/>
      <c r="F950" s="4" t="s">
        <v>371</v>
      </c>
      <c r="G950" s="4" t="s">
        <v>3538</v>
      </c>
      <c r="H950" s="4" t="s">
        <v>35</v>
      </c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9"/>
      <c r="AK950" s="39"/>
      <c r="AL950" s="39"/>
      <c r="AM950" s="39"/>
      <c r="AN950" s="39"/>
      <c r="AO950" s="39"/>
      <c r="AP950" s="39"/>
      <c r="AQ950" s="39"/>
      <c r="AR950" s="39"/>
      <c r="AS950" s="39"/>
      <c r="AT950" s="39"/>
      <c r="AU950" s="39"/>
      <c r="AV950" s="39"/>
      <c r="AW950" s="39"/>
      <c r="AX950" s="39"/>
      <c r="AY950" s="39"/>
      <c r="AZ950" s="39"/>
      <c r="BA950" s="39"/>
      <c r="BB950" s="39"/>
      <c r="BC950" s="39"/>
    </row>
    <row r="951" spans="1:55" ht="11.25">
      <c r="A951" s="7">
        <v>911</v>
      </c>
      <c r="B951" s="5" t="s">
        <v>435</v>
      </c>
      <c r="C951" s="4" t="s">
        <v>3539</v>
      </c>
      <c r="D951" s="20">
        <v>6964.37</v>
      </c>
      <c r="E951" s="20"/>
      <c r="F951" s="4" t="s">
        <v>371</v>
      </c>
      <c r="G951" s="4" t="s">
        <v>3540</v>
      </c>
      <c r="H951" s="4" t="s">
        <v>35</v>
      </c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9"/>
      <c r="AK951" s="39"/>
      <c r="AL951" s="39"/>
      <c r="AM951" s="39"/>
      <c r="AN951" s="39"/>
      <c r="AO951" s="39"/>
      <c r="AP951" s="39"/>
      <c r="AQ951" s="39"/>
      <c r="AR951" s="39"/>
      <c r="AS951" s="39"/>
      <c r="AT951" s="39"/>
      <c r="AU951" s="39"/>
      <c r="AV951" s="39"/>
      <c r="AW951" s="39"/>
      <c r="AX951" s="39"/>
      <c r="AY951" s="39"/>
      <c r="AZ951" s="39"/>
      <c r="BA951" s="39"/>
      <c r="BB951" s="39"/>
      <c r="BC951" s="39"/>
    </row>
    <row r="952" spans="1:55" ht="11.25">
      <c r="A952" s="7">
        <v>912</v>
      </c>
      <c r="B952" s="5" t="s">
        <v>3541</v>
      </c>
      <c r="C952" s="4" t="s">
        <v>3542</v>
      </c>
      <c r="D952" s="20">
        <v>304.38</v>
      </c>
      <c r="E952" s="20"/>
      <c r="F952" s="4" t="s">
        <v>371</v>
      </c>
      <c r="G952" s="4" t="s">
        <v>3543</v>
      </c>
      <c r="H952" s="4" t="s">
        <v>116</v>
      </c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9"/>
      <c r="AK952" s="39"/>
      <c r="AL952" s="39"/>
      <c r="AM952" s="39"/>
      <c r="AN952" s="39"/>
      <c r="AO952" s="39"/>
      <c r="AP952" s="39"/>
      <c r="AQ952" s="39"/>
      <c r="AR952" s="39"/>
      <c r="AS952" s="39"/>
      <c r="AT952" s="39"/>
      <c r="AU952" s="39"/>
      <c r="AV952" s="39"/>
      <c r="AW952" s="39"/>
      <c r="AX952" s="39"/>
      <c r="AY952" s="39"/>
      <c r="AZ952" s="39"/>
      <c r="BA952" s="39"/>
      <c r="BB952" s="39"/>
      <c r="BC952" s="39"/>
    </row>
    <row r="953" spans="1:55" ht="11.25">
      <c r="A953" s="7">
        <v>913</v>
      </c>
      <c r="B953" s="5" t="s">
        <v>3544</v>
      </c>
      <c r="C953" s="4" t="s">
        <v>3545</v>
      </c>
      <c r="D953" s="20">
        <v>500</v>
      </c>
      <c r="E953" s="20"/>
      <c r="F953" s="4" t="s">
        <v>31</v>
      </c>
      <c r="G953" s="4" t="s">
        <v>3546</v>
      </c>
      <c r="H953" s="4" t="s">
        <v>35</v>
      </c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9"/>
      <c r="AK953" s="39"/>
      <c r="AL953" s="39"/>
      <c r="AM953" s="39"/>
      <c r="AN953" s="39"/>
      <c r="AO953" s="39"/>
      <c r="AP953" s="39"/>
      <c r="AQ953" s="39"/>
      <c r="AR953" s="39"/>
      <c r="AS953" s="39"/>
      <c r="AT953" s="39"/>
      <c r="AU953" s="39"/>
      <c r="AV953" s="39"/>
      <c r="AW953" s="39"/>
      <c r="AX953" s="39"/>
      <c r="AY953" s="39"/>
      <c r="AZ953" s="39"/>
      <c r="BA953" s="39"/>
      <c r="BB953" s="39"/>
      <c r="BC953" s="39"/>
    </row>
    <row r="954" spans="1:55" ht="11.25">
      <c r="A954" s="7">
        <v>914</v>
      </c>
      <c r="B954" s="5" t="s">
        <v>3547</v>
      </c>
      <c r="C954" s="4" t="s">
        <v>3548</v>
      </c>
      <c r="D954" s="20">
        <v>10047.89</v>
      </c>
      <c r="E954" s="20"/>
      <c r="F954" s="4" t="s">
        <v>31</v>
      </c>
      <c r="G954" s="4" t="s">
        <v>3549</v>
      </c>
      <c r="H954" s="4" t="s">
        <v>35</v>
      </c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39"/>
      <c r="AK954" s="39"/>
      <c r="AL954" s="39"/>
      <c r="AM954" s="39"/>
      <c r="AN954" s="39"/>
      <c r="AO954" s="39"/>
      <c r="AP954" s="39"/>
      <c r="AQ954" s="39"/>
      <c r="AR954" s="39"/>
      <c r="AS954" s="39"/>
      <c r="AT954" s="39"/>
      <c r="AU954" s="39"/>
      <c r="AV954" s="39"/>
      <c r="AW954" s="39"/>
      <c r="AX954" s="39"/>
      <c r="AY954" s="39"/>
      <c r="AZ954" s="39"/>
      <c r="BA954" s="39"/>
      <c r="BB954" s="39"/>
      <c r="BC954" s="39"/>
    </row>
    <row r="955" spans="1:55" ht="11.25">
      <c r="A955" s="7">
        <v>915</v>
      </c>
      <c r="B955" s="5" t="s">
        <v>3547</v>
      </c>
      <c r="C955" s="4" t="s">
        <v>3550</v>
      </c>
      <c r="D955" s="20">
        <v>3780</v>
      </c>
      <c r="E955" s="20"/>
      <c r="F955" s="4" t="s">
        <v>31</v>
      </c>
      <c r="G955" s="4" t="s">
        <v>3551</v>
      </c>
      <c r="H955" s="4" t="s">
        <v>35</v>
      </c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9"/>
      <c r="AK955" s="39"/>
      <c r="AL955" s="39"/>
      <c r="AM955" s="39"/>
      <c r="AN955" s="39"/>
      <c r="AO955" s="39"/>
      <c r="AP955" s="39"/>
      <c r="AQ955" s="39"/>
      <c r="AR955" s="39"/>
      <c r="AS955" s="39"/>
      <c r="AT955" s="39"/>
      <c r="AU955" s="39"/>
      <c r="AV955" s="39"/>
      <c r="AW955" s="39"/>
      <c r="AX955" s="39"/>
      <c r="AY955" s="39"/>
      <c r="AZ955" s="39"/>
      <c r="BA955" s="39"/>
      <c r="BB955" s="39"/>
      <c r="BC955" s="39"/>
    </row>
    <row r="956" spans="1:55" ht="11.25">
      <c r="A956" s="7">
        <v>916</v>
      </c>
      <c r="B956" s="5" t="s">
        <v>3552</v>
      </c>
      <c r="C956" s="4" t="s">
        <v>3553</v>
      </c>
      <c r="D956" s="20">
        <v>1000</v>
      </c>
      <c r="E956" s="20"/>
      <c r="F956" s="4" t="s">
        <v>115</v>
      </c>
      <c r="G956" s="4" t="s">
        <v>3554</v>
      </c>
      <c r="H956" s="4" t="s">
        <v>116</v>
      </c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39"/>
      <c r="AK956" s="39"/>
      <c r="AL956" s="39"/>
      <c r="AM956" s="39"/>
      <c r="AN956" s="39"/>
      <c r="AO956" s="39"/>
      <c r="AP956" s="39"/>
      <c r="AQ956" s="39"/>
      <c r="AR956" s="39"/>
      <c r="AS956" s="39"/>
      <c r="AT956" s="39"/>
      <c r="AU956" s="39"/>
      <c r="AV956" s="39"/>
      <c r="AW956" s="39"/>
      <c r="AX956" s="39"/>
      <c r="AY956" s="39"/>
      <c r="AZ956" s="39"/>
      <c r="BA956" s="39"/>
      <c r="BB956" s="39"/>
      <c r="BC956" s="39"/>
    </row>
    <row r="957" spans="1:55" ht="11.25">
      <c r="A957" s="7">
        <v>917</v>
      </c>
      <c r="B957" s="2" t="s">
        <v>3555</v>
      </c>
      <c r="C957" s="3" t="s">
        <v>436</v>
      </c>
      <c r="D957" s="22">
        <v>14525.68</v>
      </c>
      <c r="E957" s="20">
        <v>1990.62</v>
      </c>
      <c r="F957" s="6" t="s">
        <v>121</v>
      </c>
      <c r="G957" s="4" t="s">
        <v>437</v>
      </c>
      <c r="H957" s="4" t="s">
        <v>35</v>
      </c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9"/>
      <c r="AK957" s="39"/>
      <c r="AL957" s="39"/>
      <c r="AM957" s="39"/>
      <c r="AN957" s="39"/>
      <c r="AO957" s="39"/>
      <c r="AP957" s="39"/>
      <c r="AQ957" s="39"/>
      <c r="AR957" s="39"/>
      <c r="AS957" s="39"/>
      <c r="AT957" s="39"/>
      <c r="AU957" s="39"/>
      <c r="AV957" s="39"/>
      <c r="AW957" s="39"/>
      <c r="AX957" s="39"/>
      <c r="AY957" s="39"/>
      <c r="AZ957" s="39"/>
      <c r="BA957" s="39"/>
      <c r="BB957" s="39"/>
      <c r="BC957" s="39"/>
    </row>
    <row r="958" spans="1:55" ht="11.25">
      <c r="A958" s="7">
        <v>918</v>
      </c>
      <c r="B958" s="5" t="s">
        <v>3556</v>
      </c>
      <c r="C958" s="4" t="s">
        <v>3557</v>
      </c>
      <c r="D958" s="20">
        <v>500</v>
      </c>
      <c r="E958" s="20"/>
      <c r="F958" s="4" t="s">
        <v>31</v>
      </c>
      <c r="G958" s="4" t="s">
        <v>3558</v>
      </c>
      <c r="H958" s="4" t="s">
        <v>35</v>
      </c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9"/>
      <c r="AK958" s="39"/>
      <c r="AL958" s="39"/>
      <c r="AM958" s="39"/>
      <c r="AN958" s="39"/>
      <c r="AO958" s="39"/>
      <c r="AP958" s="39"/>
      <c r="AQ958" s="39"/>
      <c r="AR958" s="39"/>
      <c r="AS958" s="39"/>
      <c r="AT958" s="39"/>
      <c r="AU958" s="39"/>
      <c r="AV958" s="39"/>
      <c r="AW958" s="39"/>
      <c r="AX958" s="39"/>
      <c r="AY958" s="39"/>
      <c r="AZ958" s="39"/>
      <c r="BA958" s="39"/>
      <c r="BB958" s="39"/>
      <c r="BC958" s="39"/>
    </row>
    <row r="959" spans="1:55" ht="11.25">
      <c r="A959" s="7">
        <v>919</v>
      </c>
      <c r="B959" s="5" t="s">
        <v>3559</v>
      </c>
      <c r="C959" s="4" t="s">
        <v>3560</v>
      </c>
      <c r="D959" s="20">
        <v>500</v>
      </c>
      <c r="E959" s="20"/>
      <c r="F959" s="4" t="s">
        <v>115</v>
      </c>
      <c r="G959" s="4" t="s">
        <v>3561</v>
      </c>
      <c r="H959" s="4" t="s">
        <v>1519</v>
      </c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39"/>
      <c r="AK959" s="39"/>
      <c r="AL959" s="39"/>
      <c r="AM959" s="39"/>
      <c r="AN959" s="39"/>
      <c r="AO959" s="39"/>
      <c r="AP959" s="39"/>
      <c r="AQ959" s="39"/>
      <c r="AR959" s="39"/>
      <c r="AS959" s="39"/>
      <c r="AT959" s="39"/>
      <c r="AU959" s="39"/>
      <c r="AV959" s="39"/>
      <c r="AW959" s="39"/>
      <c r="AX959" s="39"/>
      <c r="AY959" s="39"/>
      <c r="AZ959" s="39"/>
      <c r="BA959" s="39"/>
      <c r="BB959" s="39"/>
      <c r="BC959" s="39"/>
    </row>
    <row r="960" spans="1:55" ht="11.25">
      <c r="A960" s="7">
        <v>920</v>
      </c>
      <c r="B960" s="5" t="s">
        <v>3562</v>
      </c>
      <c r="C960" s="4" t="s">
        <v>3563</v>
      </c>
      <c r="D960" s="20">
        <v>4593.02</v>
      </c>
      <c r="E960" s="20"/>
      <c r="F960" s="4" t="s">
        <v>371</v>
      </c>
      <c r="G960" s="4" t="s">
        <v>3564</v>
      </c>
      <c r="H960" s="4" t="s">
        <v>116</v>
      </c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9"/>
      <c r="AK960" s="39"/>
      <c r="AL960" s="39"/>
      <c r="AM960" s="39"/>
      <c r="AN960" s="39"/>
      <c r="AO960" s="39"/>
      <c r="AP960" s="39"/>
      <c r="AQ960" s="39"/>
      <c r="AR960" s="39"/>
      <c r="AS960" s="39"/>
      <c r="AT960" s="39"/>
      <c r="AU960" s="39"/>
      <c r="AV960" s="39"/>
      <c r="AW960" s="39"/>
      <c r="AX960" s="39"/>
      <c r="AY960" s="39"/>
      <c r="AZ960" s="39"/>
      <c r="BA960" s="39"/>
      <c r="BB960" s="39"/>
      <c r="BC960" s="39"/>
    </row>
    <row r="961" spans="1:55" ht="11.25">
      <c r="A961" s="7">
        <v>921</v>
      </c>
      <c r="B961" s="5" t="s">
        <v>3562</v>
      </c>
      <c r="C961" s="4" t="s">
        <v>3565</v>
      </c>
      <c r="D961" s="20">
        <v>3564.3</v>
      </c>
      <c r="E961" s="20"/>
      <c r="F961" s="4" t="s">
        <v>371</v>
      </c>
      <c r="G961" s="4" t="s">
        <v>3566</v>
      </c>
      <c r="H961" s="4" t="s">
        <v>116</v>
      </c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9"/>
      <c r="AK961" s="39"/>
      <c r="AL961" s="39"/>
      <c r="AM961" s="39"/>
      <c r="AN961" s="39"/>
      <c r="AO961" s="39"/>
      <c r="AP961" s="39"/>
      <c r="AQ961" s="39"/>
      <c r="AR961" s="39"/>
      <c r="AS961" s="39"/>
      <c r="AT961" s="39"/>
      <c r="AU961" s="39"/>
      <c r="AV961" s="39"/>
      <c r="AW961" s="39"/>
      <c r="AX961" s="39"/>
      <c r="AY961" s="39"/>
      <c r="AZ961" s="39"/>
      <c r="BA961" s="39"/>
      <c r="BB961" s="39"/>
      <c r="BC961" s="39"/>
    </row>
    <row r="962" spans="1:55" ht="11.25">
      <c r="A962" s="7">
        <v>922</v>
      </c>
      <c r="B962" s="5" t="s">
        <v>3562</v>
      </c>
      <c r="C962" s="4" t="s">
        <v>3567</v>
      </c>
      <c r="D962" s="20">
        <v>5110.36</v>
      </c>
      <c r="E962" s="20"/>
      <c r="F962" s="4" t="s">
        <v>371</v>
      </c>
      <c r="G962" s="4" t="s">
        <v>3568</v>
      </c>
      <c r="H962" s="4" t="s">
        <v>116</v>
      </c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9"/>
      <c r="AK962" s="39"/>
      <c r="AL962" s="39"/>
      <c r="AM962" s="39"/>
      <c r="AN962" s="39"/>
      <c r="AO962" s="39"/>
      <c r="AP962" s="39"/>
      <c r="AQ962" s="39"/>
      <c r="AR962" s="39"/>
      <c r="AS962" s="39"/>
      <c r="AT962" s="39"/>
      <c r="AU962" s="39"/>
      <c r="AV962" s="39"/>
      <c r="AW962" s="39"/>
      <c r="AX962" s="39"/>
      <c r="AY962" s="39"/>
      <c r="AZ962" s="39"/>
      <c r="BA962" s="39"/>
      <c r="BB962" s="39"/>
      <c r="BC962" s="39"/>
    </row>
    <row r="963" spans="1:55" ht="11.25">
      <c r="A963" s="7">
        <v>923</v>
      </c>
      <c r="B963" s="5" t="s">
        <v>3562</v>
      </c>
      <c r="C963" s="4" t="s">
        <v>3569</v>
      </c>
      <c r="D963" s="20">
        <v>838.1</v>
      </c>
      <c r="E963" s="20"/>
      <c r="F963" s="4" t="s">
        <v>371</v>
      </c>
      <c r="G963" s="4" t="s">
        <v>3570</v>
      </c>
      <c r="H963" s="4" t="s">
        <v>116</v>
      </c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9"/>
      <c r="AK963" s="39"/>
      <c r="AL963" s="39"/>
      <c r="AM963" s="39"/>
      <c r="AN963" s="39"/>
      <c r="AO963" s="39"/>
      <c r="AP963" s="39"/>
      <c r="AQ963" s="39"/>
      <c r="AR963" s="39"/>
      <c r="AS963" s="39"/>
      <c r="AT963" s="39"/>
      <c r="AU963" s="39"/>
      <c r="AV963" s="39"/>
      <c r="AW963" s="39"/>
      <c r="AX963" s="39"/>
      <c r="AY963" s="39"/>
      <c r="AZ963" s="39"/>
      <c r="BA963" s="39"/>
      <c r="BB963" s="39"/>
      <c r="BC963" s="39"/>
    </row>
    <row r="964" spans="1:55" ht="11.25">
      <c r="A964" s="7">
        <v>924</v>
      </c>
      <c r="B964" s="5" t="s">
        <v>3562</v>
      </c>
      <c r="C964" s="4" t="s">
        <v>3563</v>
      </c>
      <c r="D964" s="20">
        <v>4593.02</v>
      </c>
      <c r="E964" s="20"/>
      <c r="F964" s="4" t="s">
        <v>117</v>
      </c>
      <c r="G964" s="4" t="s">
        <v>3564</v>
      </c>
      <c r="H964" s="4" t="s">
        <v>116</v>
      </c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9"/>
      <c r="AK964" s="39"/>
      <c r="AL964" s="39"/>
      <c r="AM964" s="39"/>
      <c r="AN964" s="39"/>
      <c r="AO964" s="39"/>
      <c r="AP964" s="39"/>
      <c r="AQ964" s="39"/>
      <c r="AR964" s="39"/>
      <c r="AS964" s="39"/>
      <c r="AT964" s="39"/>
      <c r="AU964" s="39"/>
      <c r="AV964" s="39"/>
      <c r="AW964" s="39"/>
      <c r="AX964" s="39"/>
      <c r="AY964" s="39"/>
      <c r="AZ964" s="39"/>
      <c r="BA964" s="39"/>
      <c r="BB964" s="39"/>
      <c r="BC964" s="39"/>
    </row>
    <row r="965" spans="1:55" ht="11.25">
      <c r="A965" s="7">
        <v>925</v>
      </c>
      <c r="B965" s="5" t="s">
        <v>3562</v>
      </c>
      <c r="C965" s="4" t="s">
        <v>3565</v>
      </c>
      <c r="D965" s="20">
        <v>3564.3</v>
      </c>
      <c r="E965" s="20"/>
      <c r="F965" s="4" t="s">
        <v>115</v>
      </c>
      <c r="G965" s="4" t="s">
        <v>3566</v>
      </c>
      <c r="H965" s="4" t="s">
        <v>116</v>
      </c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9"/>
      <c r="AK965" s="39"/>
      <c r="AL965" s="39"/>
      <c r="AM965" s="39"/>
      <c r="AN965" s="39"/>
      <c r="AO965" s="39"/>
      <c r="AP965" s="39"/>
      <c r="AQ965" s="39"/>
      <c r="AR965" s="39"/>
      <c r="AS965" s="39"/>
      <c r="AT965" s="39"/>
      <c r="AU965" s="39"/>
      <c r="AV965" s="39"/>
      <c r="AW965" s="39"/>
      <c r="AX965" s="39"/>
      <c r="AY965" s="39"/>
      <c r="AZ965" s="39"/>
      <c r="BA965" s="39"/>
      <c r="BB965" s="39"/>
      <c r="BC965" s="39"/>
    </row>
    <row r="966" spans="1:55" ht="11.25">
      <c r="A966" s="7">
        <v>926</v>
      </c>
      <c r="B966" s="5" t="s">
        <v>3562</v>
      </c>
      <c r="C966" s="4" t="s">
        <v>3571</v>
      </c>
      <c r="D966" s="20">
        <v>5110.36</v>
      </c>
      <c r="E966" s="20"/>
      <c r="F966" s="4" t="s">
        <v>115</v>
      </c>
      <c r="G966" s="4" t="s">
        <v>3568</v>
      </c>
      <c r="H966" s="4" t="s">
        <v>116</v>
      </c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9"/>
      <c r="AK966" s="39"/>
      <c r="AL966" s="39"/>
      <c r="AM966" s="39"/>
      <c r="AN966" s="39"/>
      <c r="AO966" s="39"/>
      <c r="AP966" s="39"/>
      <c r="AQ966" s="39"/>
      <c r="AR966" s="39"/>
      <c r="AS966" s="39"/>
      <c r="AT966" s="39"/>
      <c r="AU966" s="39"/>
      <c r="AV966" s="39"/>
      <c r="AW966" s="39"/>
      <c r="AX966" s="39"/>
      <c r="AY966" s="39"/>
      <c r="AZ966" s="39"/>
      <c r="BA966" s="39"/>
      <c r="BB966" s="39"/>
      <c r="BC966" s="39"/>
    </row>
    <row r="967" spans="1:55" ht="11.25">
      <c r="A967" s="7">
        <v>927</v>
      </c>
      <c r="B967" s="5" t="s">
        <v>3562</v>
      </c>
      <c r="C967" s="4" t="s">
        <v>3569</v>
      </c>
      <c r="D967" s="20">
        <v>838.1</v>
      </c>
      <c r="E967" s="20"/>
      <c r="F967" s="4" t="s">
        <v>115</v>
      </c>
      <c r="G967" s="4" t="s">
        <v>3570</v>
      </c>
      <c r="H967" s="4" t="s">
        <v>116</v>
      </c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9"/>
      <c r="AK967" s="39"/>
      <c r="AL967" s="39"/>
      <c r="AM967" s="39"/>
      <c r="AN967" s="39"/>
      <c r="AO967" s="39"/>
      <c r="AP967" s="39"/>
      <c r="AQ967" s="39"/>
      <c r="AR967" s="39"/>
      <c r="AS967" s="39"/>
      <c r="AT967" s="39"/>
      <c r="AU967" s="39"/>
      <c r="AV967" s="39"/>
      <c r="AW967" s="39"/>
      <c r="AX967" s="39"/>
      <c r="AY967" s="39"/>
      <c r="AZ967" s="39"/>
      <c r="BA967" s="39"/>
      <c r="BB967" s="39"/>
      <c r="BC967" s="39"/>
    </row>
    <row r="968" spans="1:55" ht="11.25">
      <c r="A968" s="7">
        <v>928</v>
      </c>
      <c r="B968" s="5" t="s">
        <v>3572</v>
      </c>
      <c r="C968" s="4" t="s">
        <v>3573</v>
      </c>
      <c r="D968" s="20">
        <v>1000</v>
      </c>
      <c r="E968" s="20"/>
      <c r="F968" s="4" t="s">
        <v>371</v>
      </c>
      <c r="G968" s="4" t="s">
        <v>3574</v>
      </c>
      <c r="H968" s="4" t="s">
        <v>1519</v>
      </c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9"/>
      <c r="AK968" s="39"/>
      <c r="AL968" s="39"/>
      <c r="AM968" s="39"/>
      <c r="AN968" s="39"/>
      <c r="AO968" s="39"/>
      <c r="AP968" s="39"/>
      <c r="AQ968" s="39"/>
      <c r="AR968" s="39"/>
      <c r="AS968" s="39"/>
      <c r="AT968" s="39"/>
      <c r="AU968" s="39"/>
      <c r="AV968" s="39"/>
      <c r="AW968" s="39"/>
      <c r="AX968" s="39"/>
      <c r="AY968" s="39"/>
      <c r="AZ968" s="39"/>
      <c r="BA968" s="39"/>
      <c r="BB968" s="39"/>
      <c r="BC968" s="39"/>
    </row>
    <row r="969" spans="1:55" ht="11.25">
      <c r="A969" s="7">
        <v>929</v>
      </c>
      <c r="B969" s="5" t="s">
        <v>3575</v>
      </c>
      <c r="C969" s="4" t="s">
        <v>3576</v>
      </c>
      <c r="D969" s="20">
        <v>1000</v>
      </c>
      <c r="E969" s="20"/>
      <c r="F969" s="4" t="s">
        <v>371</v>
      </c>
      <c r="G969" s="4" t="s">
        <v>3577</v>
      </c>
      <c r="H969" s="4" t="s">
        <v>1519</v>
      </c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9"/>
      <c r="AK969" s="39"/>
      <c r="AL969" s="39"/>
      <c r="AM969" s="39"/>
      <c r="AN969" s="39"/>
      <c r="AO969" s="39"/>
      <c r="AP969" s="39"/>
      <c r="AQ969" s="39"/>
      <c r="AR969" s="39"/>
      <c r="AS969" s="39"/>
      <c r="AT969" s="39"/>
      <c r="AU969" s="39"/>
      <c r="AV969" s="39"/>
      <c r="AW969" s="39"/>
      <c r="AX969" s="39"/>
      <c r="AY969" s="39"/>
      <c r="AZ969" s="39"/>
      <c r="BA969" s="39"/>
      <c r="BB969" s="39"/>
      <c r="BC969" s="39"/>
    </row>
    <row r="970" spans="1:55" ht="11.25">
      <c r="A970" s="7">
        <v>930</v>
      </c>
      <c r="B970" s="5" t="s">
        <v>3578</v>
      </c>
      <c r="C970" s="4" t="s">
        <v>3579</v>
      </c>
      <c r="D970" s="20"/>
      <c r="E970" s="20">
        <v>3983.74</v>
      </c>
      <c r="F970" s="4" t="s">
        <v>33</v>
      </c>
      <c r="G970" s="4" t="s">
        <v>3580</v>
      </c>
      <c r="H970" s="4" t="s">
        <v>116</v>
      </c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9"/>
      <c r="AK970" s="39"/>
      <c r="AL970" s="39"/>
      <c r="AM970" s="39"/>
      <c r="AN970" s="39"/>
      <c r="AO970" s="39"/>
      <c r="AP970" s="39"/>
      <c r="AQ970" s="39"/>
      <c r="AR970" s="39"/>
      <c r="AS970" s="39"/>
      <c r="AT970" s="39"/>
      <c r="AU970" s="39"/>
      <c r="AV970" s="39"/>
      <c r="AW970" s="39"/>
      <c r="AX970" s="39"/>
      <c r="AY970" s="39"/>
      <c r="AZ970" s="39"/>
      <c r="BA970" s="39"/>
      <c r="BB970" s="39"/>
      <c r="BC970" s="39"/>
    </row>
    <row r="971" spans="1:55" ht="11.25">
      <c r="A971" s="7">
        <v>931</v>
      </c>
      <c r="B971" s="5" t="s">
        <v>3581</v>
      </c>
      <c r="C971" s="4" t="s">
        <v>3582</v>
      </c>
      <c r="D971" s="20">
        <v>1000</v>
      </c>
      <c r="E971" s="20"/>
      <c r="F971" s="4" t="s">
        <v>371</v>
      </c>
      <c r="G971" s="4" t="s">
        <v>3583</v>
      </c>
      <c r="H971" s="4" t="s">
        <v>1519</v>
      </c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9"/>
      <c r="AK971" s="39"/>
      <c r="AL971" s="39"/>
      <c r="AM971" s="39"/>
      <c r="AN971" s="39"/>
      <c r="AO971" s="39"/>
      <c r="AP971" s="39"/>
      <c r="AQ971" s="39"/>
      <c r="AR971" s="39"/>
      <c r="AS971" s="39"/>
      <c r="AT971" s="39"/>
      <c r="AU971" s="39"/>
      <c r="AV971" s="39"/>
      <c r="AW971" s="39"/>
      <c r="AX971" s="39"/>
      <c r="AY971" s="39"/>
      <c r="AZ971" s="39"/>
      <c r="BA971" s="39"/>
      <c r="BB971" s="39"/>
      <c r="BC971" s="39"/>
    </row>
    <row r="972" spans="1:55" ht="11.25">
      <c r="A972" s="7">
        <v>932</v>
      </c>
      <c r="B972" s="5" t="s">
        <v>3584</v>
      </c>
      <c r="C972" s="4" t="s">
        <v>3585</v>
      </c>
      <c r="D972" s="20">
        <v>1000</v>
      </c>
      <c r="E972" s="20"/>
      <c r="F972" s="4" t="s">
        <v>115</v>
      </c>
      <c r="G972" s="4" t="s">
        <v>3586</v>
      </c>
      <c r="H972" s="4" t="s">
        <v>116</v>
      </c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9"/>
      <c r="AK972" s="39"/>
      <c r="AL972" s="39"/>
      <c r="AM972" s="39"/>
      <c r="AN972" s="39"/>
      <c r="AO972" s="39"/>
      <c r="AP972" s="39"/>
      <c r="AQ972" s="39"/>
      <c r="AR972" s="39"/>
      <c r="AS972" s="39"/>
      <c r="AT972" s="39"/>
      <c r="AU972" s="39"/>
      <c r="AV972" s="39"/>
      <c r="AW972" s="39"/>
      <c r="AX972" s="39"/>
      <c r="AY972" s="39"/>
      <c r="AZ972" s="39"/>
      <c r="BA972" s="39"/>
      <c r="BB972" s="39"/>
      <c r="BC972" s="39"/>
    </row>
    <row r="973" spans="1:55" ht="11.25">
      <c r="A973" s="7">
        <v>933</v>
      </c>
      <c r="B973" s="5" t="s">
        <v>3587</v>
      </c>
      <c r="C973" s="4" t="s">
        <v>3588</v>
      </c>
      <c r="D973" s="20">
        <v>500</v>
      </c>
      <c r="E973" s="20"/>
      <c r="F973" s="4" t="s">
        <v>31</v>
      </c>
      <c r="G973" s="4" t="s">
        <v>3589</v>
      </c>
      <c r="H973" s="4" t="s">
        <v>35</v>
      </c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9"/>
      <c r="AK973" s="39"/>
      <c r="AL973" s="39"/>
      <c r="AM973" s="39"/>
      <c r="AN973" s="39"/>
      <c r="AO973" s="39"/>
      <c r="AP973" s="39"/>
      <c r="AQ973" s="39"/>
      <c r="AR973" s="39"/>
      <c r="AS973" s="39"/>
      <c r="AT973" s="39"/>
      <c r="AU973" s="39"/>
      <c r="AV973" s="39"/>
      <c r="AW973" s="39"/>
      <c r="AX973" s="39"/>
      <c r="AY973" s="39"/>
      <c r="AZ973" s="39"/>
      <c r="BA973" s="39"/>
      <c r="BB973" s="39"/>
      <c r="BC973" s="39"/>
    </row>
    <row r="974" spans="1:55" ht="11.25">
      <c r="A974" s="7">
        <v>934</v>
      </c>
      <c r="B974" s="5" t="s">
        <v>3590</v>
      </c>
      <c r="C974" s="4" t="s">
        <v>3591</v>
      </c>
      <c r="D974" s="20">
        <v>500</v>
      </c>
      <c r="E974" s="20"/>
      <c r="F974" s="4" t="s">
        <v>117</v>
      </c>
      <c r="G974" s="4" t="s">
        <v>3592</v>
      </c>
      <c r="H974" s="4" t="s">
        <v>116</v>
      </c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9"/>
      <c r="AK974" s="39"/>
      <c r="AL974" s="39"/>
      <c r="AM974" s="39"/>
      <c r="AN974" s="39"/>
      <c r="AO974" s="39"/>
      <c r="AP974" s="39"/>
      <c r="AQ974" s="39"/>
      <c r="AR974" s="39"/>
      <c r="AS974" s="39"/>
      <c r="AT974" s="39"/>
      <c r="AU974" s="39"/>
      <c r="AV974" s="39"/>
      <c r="AW974" s="39"/>
      <c r="AX974" s="39"/>
      <c r="AY974" s="39"/>
      <c r="AZ974" s="39"/>
      <c r="BA974" s="39"/>
      <c r="BB974" s="39"/>
      <c r="BC974" s="39"/>
    </row>
    <row r="975" spans="1:55" ht="11.25">
      <c r="A975" s="7">
        <v>935</v>
      </c>
      <c r="B975" s="5" t="s">
        <v>3593</v>
      </c>
      <c r="C975" s="4" t="s">
        <v>3594</v>
      </c>
      <c r="D975" s="20">
        <v>300</v>
      </c>
      <c r="E975" s="20"/>
      <c r="F975" s="4" t="s">
        <v>371</v>
      </c>
      <c r="G975" s="4" t="s">
        <v>3595</v>
      </c>
      <c r="H975" s="4" t="s">
        <v>1519</v>
      </c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9"/>
      <c r="AK975" s="39"/>
      <c r="AL975" s="39"/>
      <c r="AM975" s="39"/>
      <c r="AN975" s="39"/>
      <c r="AO975" s="39"/>
      <c r="AP975" s="39"/>
      <c r="AQ975" s="39"/>
      <c r="AR975" s="39"/>
      <c r="AS975" s="39"/>
      <c r="AT975" s="39"/>
      <c r="AU975" s="39"/>
      <c r="AV975" s="39"/>
      <c r="AW975" s="39"/>
      <c r="AX975" s="39"/>
      <c r="AY975" s="39"/>
      <c r="AZ975" s="39"/>
      <c r="BA975" s="39"/>
      <c r="BB975" s="39"/>
      <c r="BC975" s="39"/>
    </row>
    <row r="976" spans="1:55" ht="11.25">
      <c r="A976" s="7">
        <v>936</v>
      </c>
      <c r="B976" s="5" t="s">
        <v>3596</v>
      </c>
      <c r="C976" s="4" t="s">
        <v>3597</v>
      </c>
      <c r="D976" s="20">
        <v>1000</v>
      </c>
      <c r="E976" s="20"/>
      <c r="F976" s="4" t="s">
        <v>31</v>
      </c>
      <c r="G976" s="4" t="s">
        <v>3598</v>
      </c>
      <c r="H976" s="4" t="s">
        <v>35</v>
      </c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9"/>
      <c r="AK976" s="39"/>
      <c r="AL976" s="39"/>
      <c r="AM976" s="39"/>
      <c r="AN976" s="39"/>
      <c r="AO976" s="39"/>
      <c r="AP976" s="39"/>
      <c r="AQ976" s="39"/>
      <c r="AR976" s="39"/>
      <c r="AS976" s="39"/>
      <c r="AT976" s="39"/>
      <c r="AU976" s="39"/>
      <c r="AV976" s="39"/>
      <c r="AW976" s="39"/>
      <c r="AX976" s="39"/>
      <c r="AY976" s="39"/>
      <c r="AZ976" s="39"/>
      <c r="BA976" s="39"/>
      <c r="BB976" s="39"/>
      <c r="BC976" s="39"/>
    </row>
    <row r="977" spans="1:55" ht="11.25">
      <c r="A977" s="7">
        <v>937</v>
      </c>
      <c r="B977" s="5" t="s">
        <v>3596</v>
      </c>
      <c r="C977" s="4" t="s">
        <v>3599</v>
      </c>
      <c r="D977" s="20">
        <v>1000</v>
      </c>
      <c r="E977" s="20"/>
      <c r="F977" s="4" t="s">
        <v>31</v>
      </c>
      <c r="G977" s="4" t="s">
        <v>3600</v>
      </c>
      <c r="H977" s="4" t="s">
        <v>35</v>
      </c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9"/>
      <c r="AK977" s="39"/>
      <c r="AL977" s="39"/>
      <c r="AM977" s="39"/>
      <c r="AN977" s="39"/>
      <c r="AO977" s="39"/>
      <c r="AP977" s="39"/>
      <c r="AQ977" s="39"/>
      <c r="AR977" s="39"/>
      <c r="AS977" s="39"/>
      <c r="AT977" s="39"/>
      <c r="AU977" s="39"/>
      <c r="AV977" s="39"/>
      <c r="AW977" s="39"/>
      <c r="AX977" s="39"/>
      <c r="AY977" s="39"/>
      <c r="AZ977" s="39"/>
      <c r="BA977" s="39"/>
      <c r="BB977" s="39"/>
      <c r="BC977" s="39"/>
    </row>
    <row r="978" spans="1:55" ht="11.25">
      <c r="A978" s="7">
        <v>938</v>
      </c>
      <c r="B978" s="2" t="s">
        <v>3601</v>
      </c>
      <c r="C978" s="22" t="s">
        <v>443</v>
      </c>
      <c r="D978" s="20">
        <v>1000</v>
      </c>
      <c r="E978" s="20"/>
      <c r="F978" s="21" t="s">
        <v>31</v>
      </c>
      <c r="G978" s="4" t="s">
        <v>444</v>
      </c>
      <c r="H978" s="4" t="s">
        <v>35</v>
      </c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9"/>
      <c r="AK978" s="39"/>
      <c r="AL978" s="39"/>
      <c r="AM978" s="39"/>
      <c r="AN978" s="39"/>
      <c r="AO978" s="39"/>
      <c r="AP978" s="39"/>
      <c r="AQ978" s="39"/>
      <c r="AR978" s="39"/>
      <c r="AS978" s="39"/>
      <c r="AT978" s="39"/>
      <c r="AU978" s="39"/>
      <c r="AV978" s="39"/>
      <c r="AW978" s="39"/>
      <c r="AX978" s="39"/>
      <c r="AY978" s="39"/>
      <c r="AZ978" s="39"/>
      <c r="BA978" s="39"/>
      <c r="BB978" s="39"/>
      <c r="BC978" s="39"/>
    </row>
    <row r="979" spans="1:55" ht="11.25">
      <c r="A979" s="7">
        <v>939</v>
      </c>
      <c r="B979" s="2" t="s">
        <v>3602</v>
      </c>
      <c r="C979" s="22" t="s">
        <v>3603</v>
      </c>
      <c r="D979" s="20">
        <v>1000</v>
      </c>
      <c r="E979" s="20"/>
      <c r="F979" s="21" t="s">
        <v>31</v>
      </c>
      <c r="G979" s="4" t="s">
        <v>3604</v>
      </c>
      <c r="H979" s="4" t="s">
        <v>35</v>
      </c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9"/>
      <c r="AK979" s="39"/>
      <c r="AL979" s="39"/>
      <c r="AM979" s="39"/>
      <c r="AN979" s="39"/>
      <c r="AO979" s="39"/>
      <c r="AP979" s="39"/>
      <c r="AQ979" s="39"/>
      <c r="AR979" s="39"/>
      <c r="AS979" s="39"/>
      <c r="AT979" s="39"/>
      <c r="AU979" s="39"/>
      <c r="AV979" s="39"/>
      <c r="AW979" s="39"/>
      <c r="AX979" s="39"/>
      <c r="AY979" s="39"/>
      <c r="AZ979" s="39"/>
      <c r="BA979" s="39"/>
      <c r="BB979" s="39"/>
      <c r="BC979" s="39"/>
    </row>
    <row r="980" spans="1:55" ht="22.5">
      <c r="A980" s="29" t="s">
        <v>112</v>
      </c>
      <c r="B980" s="29" t="s">
        <v>113</v>
      </c>
      <c r="C980" s="30" t="s">
        <v>17</v>
      </c>
      <c r="D980" s="30" t="s">
        <v>56</v>
      </c>
      <c r="E980" s="28" t="s">
        <v>106</v>
      </c>
      <c r="F980" s="28" t="s">
        <v>114</v>
      </c>
      <c r="G980" s="29" t="s">
        <v>107</v>
      </c>
      <c r="H980" s="454" t="s">
        <v>108</v>
      </c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9"/>
      <c r="AK980" s="39"/>
      <c r="AL980" s="39"/>
      <c r="AM980" s="39"/>
      <c r="AN980" s="39"/>
      <c r="AO980" s="39"/>
      <c r="AP980" s="39"/>
      <c r="AQ980" s="39"/>
      <c r="AR980" s="39"/>
      <c r="AS980" s="39"/>
      <c r="AT980" s="39"/>
      <c r="AU980" s="39"/>
      <c r="AV980" s="39"/>
      <c r="AW980" s="39"/>
      <c r="AX980" s="39"/>
      <c r="AY980" s="39"/>
      <c r="AZ980" s="39"/>
      <c r="BA980" s="39"/>
      <c r="BB980" s="39"/>
      <c r="BC980" s="39"/>
    </row>
    <row r="981" spans="1:55" ht="11.25">
      <c r="A981" s="7">
        <v>940</v>
      </c>
      <c r="B981" s="2" t="s">
        <v>3605</v>
      </c>
      <c r="C981" s="22" t="s">
        <v>3606</v>
      </c>
      <c r="D981" s="20">
        <v>1000</v>
      </c>
      <c r="E981" s="20"/>
      <c r="F981" s="21" t="s">
        <v>31</v>
      </c>
      <c r="G981" s="4" t="s">
        <v>3607</v>
      </c>
      <c r="H981" s="4" t="s">
        <v>35</v>
      </c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9"/>
      <c r="AK981" s="39"/>
      <c r="AL981" s="39"/>
      <c r="AM981" s="39"/>
      <c r="AN981" s="39"/>
      <c r="AO981" s="39"/>
      <c r="AP981" s="39"/>
      <c r="AQ981" s="39"/>
      <c r="AR981" s="39"/>
      <c r="AS981" s="39"/>
      <c r="AT981" s="39"/>
      <c r="AU981" s="39"/>
      <c r="AV981" s="39"/>
      <c r="AW981" s="39"/>
      <c r="AX981" s="39"/>
      <c r="AY981" s="39"/>
      <c r="AZ981" s="39"/>
      <c r="BA981" s="39"/>
      <c r="BB981" s="39"/>
      <c r="BC981" s="39"/>
    </row>
    <row r="982" spans="1:55" ht="11.25">
      <c r="A982" s="7">
        <v>941</v>
      </c>
      <c r="B982" s="2" t="s">
        <v>3605</v>
      </c>
      <c r="C982" s="22" t="s">
        <v>3606</v>
      </c>
      <c r="D982" s="20">
        <v>1000</v>
      </c>
      <c r="E982" s="20"/>
      <c r="F982" s="21" t="s">
        <v>31</v>
      </c>
      <c r="G982" s="4" t="s">
        <v>3607</v>
      </c>
      <c r="H982" s="4" t="s">
        <v>35</v>
      </c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9"/>
      <c r="AK982" s="39"/>
      <c r="AL982" s="39"/>
      <c r="AM982" s="39"/>
      <c r="AN982" s="39"/>
      <c r="AO982" s="39"/>
      <c r="AP982" s="39"/>
      <c r="AQ982" s="39"/>
      <c r="AR982" s="39"/>
      <c r="AS982" s="39"/>
      <c r="AT982" s="39"/>
      <c r="AU982" s="39"/>
      <c r="AV982" s="39"/>
      <c r="AW982" s="39"/>
      <c r="AX982" s="39"/>
      <c r="AY982" s="39"/>
      <c r="AZ982" s="39"/>
      <c r="BA982" s="39"/>
      <c r="BB982" s="39"/>
      <c r="BC982" s="39"/>
    </row>
    <row r="983" spans="1:55" ht="11.25">
      <c r="A983" s="7">
        <v>942</v>
      </c>
      <c r="B983" s="5" t="s">
        <v>3608</v>
      </c>
      <c r="C983" s="4" t="s">
        <v>3609</v>
      </c>
      <c r="D983" s="20">
        <v>6076.55</v>
      </c>
      <c r="E983" s="20"/>
      <c r="F983" s="4" t="s">
        <v>115</v>
      </c>
      <c r="G983" s="4" t="s">
        <v>3610</v>
      </c>
      <c r="H983" s="4" t="s">
        <v>116</v>
      </c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39"/>
      <c r="AK983" s="39"/>
      <c r="AL983" s="39"/>
      <c r="AM983" s="39"/>
      <c r="AN983" s="39"/>
      <c r="AO983" s="39"/>
      <c r="AP983" s="39"/>
      <c r="AQ983" s="39"/>
      <c r="AR983" s="39"/>
      <c r="AS983" s="39"/>
      <c r="AT983" s="39"/>
      <c r="AU983" s="39"/>
      <c r="AV983" s="39"/>
      <c r="AW983" s="39"/>
      <c r="AX983" s="39"/>
      <c r="AY983" s="39"/>
      <c r="AZ983" s="39"/>
      <c r="BA983" s="39"/>
      <c r="BB983" s="39"/>
      <c r="BC983" s="39"/>
    </row>
    <row r="984" spans="1:55" ht="11.25">
      <c r="A984" s="7">
        <v>943</v>
      </c>
      <c r="B984" s="5" t="s">
        <v>445</v>
      </c>
      <c r="C984" s="4" t="s">
        <v>446</v>
      </c>
      <c r="D984" s="20">
        <v>29631.82</v>
      </c>
      <c r="E984" s="20"/>
      <c r="F984" s="4" t="s">
        <v>117</v>
      </c>
      <c r="G984" s="4" t="s">
        <v>447</v>
      </c>
      <c r="H984" s="4" t="s">
        <v>116</v>
      </c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9"/>
      <c r="AK984" s="39"/>
      <c r="AL984" s="39"/>
      <c r="AM984" s="39"/>
      <c r="AN984" s="39"/>
      <c r="AO984" s="39"/>
      <c r="AP984" s="39"/>
      <c r="AQ984" s="39"/>
      <c r="AR984" s="39"/>
      <c r="AS984" s="39"/>
      <c r="AT984" s="39"/>
      <c r="AU984" s="39"/>
      <c r="AV984" s="39"/>
      <c r="AW984" s="39"/>
      <c r="AX984" s="39"/>
      <c r="AY984" s="39"/>
      <c r="AZ984" s="39"/>
      <c r="BA984" s="39"/>
      <c r="BB984" s="39"/>
      <c r="BC984" s="39"/>
    </row>
    <row r="985" spans="1:55" ht="11.25">
      <c r="A985" s="7">
        <v>944</v>
      </c>
      <c r="B985" s="5" t="s">
        <v>3611</v>
      </c>
      <c r="C985" s="4" t="s">
        <v>3612</v>
      </c>
      <c r="D985" s="20">
        <v>1000</v>
      </c>
      <c r="E985" s="20"/>
      <c r="F985" s="4" t="s">
        <v>371</v>
      </c>
      <c r="G985" s="4" t="s">
        <v>3613</v>
      </c>
      <c r="H985" s="4" t="s">
        <v>1519</v>
      </c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9"/>
      <c r="AK985" s="39"/>
      <c r="AL985" s="39"/>
      <c r="AM985" s="39"/>
      <c r="AN985" s="39"/>
      <c r="AO985" s="39"/>
      <c r="AP985" s="39"/>
      <c r="AQ985" s="39"/>
      <c r="AR985" s="39"/>
      <c r="AS985" s="39"/>
      <c r="AT985" s="39"/>
      <c r="AU985" s="39"/>
      <c r="AV985" s="39"/>
      <c r="AW985" s="39"/>
      <c r="AX985" s="39"/>
      <c r="AY985" s="39"/>
      <c r="AZ985" s="39"/>
      <c r="BA985" s="39"/>
      <c r="BB985" s="39"/>
      <c r="BC985" s="39"/>
    </row>
    <row r="986" spans="1:55" ht="11.25">
      <c r="A986" s="7">
        <v>945</v>
      </c>
      <c r="B986" s="5" t="s">
        <v>3614</v>
      </c>
      <c r="C986" s="4" t="s">
        <v>3615</v>
      </c>
      <c r="D986" s="20">
        <v>1000</v>
      </c>
      <c r="E986" s="20"/>
      <c r="F986" s="4" t="s">
        <v>31</v>
      </c>
      <c r="G986" s="4" t="s">
        <v>3616</v>
      </c>
      <c r="H986" s="4" t="s">
        <v>35</v>
      </c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9"/>
      <c r="AK986" s="39"/>
      <c r="AL986" s="39"/>
      <c r="AM986" s="39"/>
      <c r="AN986" s="39"/>
      <c r="AO986" s="39"/>
      <c r="AP986" s="39"/>
      <c r="AQ986" s="39"/>
      <c r="AR986" s="39"/>
      <c r="AS986" s="39"/>
      <c r="AT986" s="39"/>
      <c r="AU986" s="39"/>
      <c r="AV986" s="39"/>
      <c r="AW986" s="39"/>
      <c r="AX986" s="39"/>
      <c r="AY986" s="39"/>
      <c r="AZ986" s="39"/>
      <c r="BA986" s="39"/>
      <c r="BB986" s="39"/>
      <c r="BC986" s="39"/>
    </row>
    <row r="987" spans="1:55" ht="11.25">
      <c r="A987" s="7">
        <v>946</v>
      </c>
      <c r="B987" s="5" t="s">
        <v>3617</v>
      </c>
      <c r="C987" s="4" t="s">
        <v>3618</v>
      </c>
      <c r="D987" s="20">
        <v>9035.33</v>
      </c>
      <c r="E987" s="20"/>
      <c r="F987" s="4" t="s">
        <v>371</v>
      </c>
      <c r="G987" s="4" t="s">
        <v>3619</v>
      </c>
      <c r="H987" s="4" t="s">
        <v>116</v>
      </c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9"/>
      <c r="AK987" s="39"/>
      <c r="AL987" s="39"/>
      <c r="AM987" s="39"/>
      <c r="AN987" s="39"/>
      <c r="AO987" s="39"/>
      <c r="AP987" s="39"/>
      <c r="AQ987" s="39"/>
      <c r="AR987" s="39"/>
      <c r="AS987" s="39"/>
      <c r="AT987" s="39"/>
      <c r="AU987" s="39"/>
      <c r="AV987" s="39"/>
      <c r="AW987" s="39"/>
      <c r="AX987" s="39"/>
      <c r="AY987" s="39"/>
      <c r="AZ987" s="39"/>
      <c r="BA987" s="39"/>
      <c r="BB987" s="39"/>
      <c r="BC987" s="39"/>
    </row>
    <row r="988" spans="1:55" ht="11.25">
      <c r="A988" s="7">
        <v>947</v>
      </c>
      <c r="B988" s="5" t="s">
        <v>3620</v>
      </c>
      <c r="C988" s="4" t="s">
        <v>3621</v>
      </c>
      <c r="D988" s="20">
        <v>1000</v>
      </c>
      <c r="E988" s="20"/>
      <c r="F988" s="4" t="s">
        <v>31</v>
      </c>
      <c r="G988" s="4" t="s">
        <v>3622</v>
      </c>
      <c r="H988" s="4" t="s">
        <v>35</v>
      </c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9"/>
      <c r="AK988" s="39"/>
      <c r="AL988" s="39"/>
      <c r="AM988" s="39"/>
      <c r="AN988" s="39"/>
      <c r="AO988" s="39"/>
      <c r="AP988" s="39"/>
      <c r="AQ988" s="39"/>
      <c r="AR988" s="39"/>
      <c r="AS988" s="39"/>
      <c r="AT988" s="39"/>
      <c r="AU988" s="39"/>
      <c r="AV988" s="39"/>
      <c r="AW988" s="39"/>
      <c r="AX988" s="39"/>
      <c r="AY988" s="39"/>
      <c r="AZ988" s="39"/>
      <c r="BA988" s="39"/>
      <c r="BB988" s="39"/>
      <c r="BC988" s="39"/>
    </row>
    <row r="989" spans="1:55" ht="11.25">
      <c r="A989" s="7">
        <v>948</v>
      </c>
      <c r="B989" s="5" t="s">
        <v>3623</v>
      </c>
      <c r="C989" s="4" t="s">
        <v>3624</v>
      </c>
      <c r="D989" s="20">
        <v>2100</v>
      </c>
      <c r="E989" s="20"/>
      <c r="F989" s="4" t="s">
        <v>115</v>
      </c>
      <c r="G989" s="4" t="s">
        <v>3625</v>
      </c>
      <c r="H989" s="4" t="s">
        <v>1519</v>
      </c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9"/>
      <c r="AK989" s="39"/>
      <c r="AL989" s="39"/>
      <c r="AM989" s="39"/>
      <c r="AN989" s="39"/>
      <c r="AO989" s="39"/>
      <c r="AP989" s="39"/>
      <c r="AQ989" s="39"/>
      <c r="AR989" s="39"/>
      <c r="AS989" s="39"/>
      <c r="AT989" s="39"/>
      <c r="AU989" s="39"/>
      <c r="AV989" s="39"/>
      <c r="AW989" s="39"/>
      <c r="AX989" s="39"/>
      <c r="AY989" s="39"/>
      <c r="AZ989" s="39"/>
      <c r="BA989" s="39"/>
      <c r="BB989" s="39"/>
      <c r="BC989" s="39"/>
    </row>
    <row r="990" spans="1:55" ht="11.25">
      <c r="A990" s="7">
        <v>949</v>
      </c>
      <c r="B990" s="2" t="s">
        <v>3626</v>
      </c>
      <c r="C990" s="22" t="s">
        <v>3627</v>
      </c>
      <c r="D990" s="20">
        <v>247.79</v>
      </c>
      <c r="E990" s="20"/>
      <c r="F990" s="21" t="s">
        <v>31</v>
      </c>
      <c r="G990" s="4" t="s">
        <v>3628</v>
      </c>
      <c r="H990" s="4" t="s">
        <v>35</v>
      </c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9"/>
      <c r="AK990" s="39"/>
      <c r="AL990" s="39"/>
      <c r="AM990" s="39"/>
      <c r="AN990" s="39"/>
      <c r="AO990" s="39"/>
      <c r="AP990" s="39"/>
      <c r="AQ990" s="39"/>
      <c r="AR990" s="39"/>
      <c r="AS990" s="39"/>
      <c r="AT990" s="39"/>
      <c r="AU990" s="39"/>
      <c r="AV990" s="39"/>
      <c r="AW990" s="39"/>
      <c r="AX990" s="39"/>
      <c r="AY990" s="39"/>
      <c r="AZ990" s="39"/>
      <c r="BA990" s="39"/>
      <c r="BB990" s="39"/>
      <c r="BC990" s="39"/>
    </row>
    <row r="991" spans="1:55" ht="11.25">
      <c r="A991" s="7">
        <v>950</v>
      </c>
      <c r="B991" s="5" t="s">
        <v>3626</v>
      </c>
      <c r="C991" s="4" t="s">
        <v>3629</v>
      </c>
      <c r="D991" s="20">
        <v>541.77</v>
      </c>
      <c r="E991" s="20"/>
      <c r="F991" s="4" t="s">
        <v>371</v>
      </c>
      <c r="G991" s="4" t="s">
        <v>3630</v>
      </c>
      <c r="H991" s="4" t="s">
        <v>116</v>
      </c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9"/>
      <c r="AK991" s="39"/>
      <c r="AL991" s="39"/>
      <c r="AM991" s="39"/>
      <c r="AN991" s="39"/>
      <c r="AO991" s="39"/>
      <c r="AP991" s="39"/>
      <c r="AQ991" s="39"/>
      <c r="AR991" s="39"/>
      <c r="AS991" s="39"/>
      <c r="AT991" s="39"/>
      <c r="AU991" s="39"/>
      <c r="AV991" s="39"/>
      <c r="AW991" s="39"/>
      <c r="AX991" s="39"/>
      <c r="AY991" s="39"/>
      <c r="AZ991" s="39"/>
      <c r="BA991" s="39"/>
      <c r="BB991" s="39"/>
      <c r="BC991" s="39"/>
    </row>
    <row r="992" spans="1:55" ht="11.25">
      <c r="A992" s="7">
        <v>951</v>
      </c>
      <c r="B992" s="5" t="s">
        <v>3626</v>
      </c>
      <c r="C992" s="4" t="s">
        <v>3629</v>
      </c>
      <c r="D992" s="20">
        <v>541.77</v>
      </c>
      <c r="E992" s="20"/>
      <c r="F992" s="4" t="s">
        <v>115</v>
      </c>
      <c r="G992" s="4" t="s">
        <v>3630</v>
      </c>
      <c r="H992" s="4" t="s">
        <v>116</v>
      </c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9"/>
      <c r="AK992" s="39"/>
      <c r="AL992" s="39"/>
      <c r="AM992" s="39"/>
      <c r="AN992" s="39"/>
      <c r="AO992" s="39"/>
      <c r="AP992" s="39"/>
      <c r="AQ992" s="39"/>
      <c r="AR992" s="39"/>
      <c r="AS992" s="39"/>
      <c r="AT992" s="39"/>
      <c r="AU992" s="39"/>
      <c r="AV992" s="39"/>
      <c r="AW992" s="39"/>
      <c r="AX992" s="39"/>
      <c r="AY992" s="39"/>
      <c r="AZ992" s="39"/>
      <c r="BA992" s="39"/>
      <c r="BB992" s="39"/>
      <c r="BC992" s="39"/>
    </row>
    <row r="993" spans="1:55" ht="11.25">
      <c r="A993" s="7">
        <v>952</v>
      </c>
      <c r="B993" s="5" t="s">
        <v>3631</v>
      </c>
      <c r="C993" s="4" t="s">
        <v>3632</v>
      </c>
      <c r="D993" s="20">
        <v>3659.86</v>
      </c>
      <c r="E993" s="20"/>
      <c r="F993" s="4" t="s">
        <v>115</v>
      </c>
      <c r="G993" s="4" t="s">
        <v>3633</v>
      </c>
      <c r="H993" s="4" t="s">
        <v>116</v>
      </c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9"/>
      <c r="AK993" s="39"/>
      <c r="AL993" s="39"/>
      <c r="AM993" s="39"/>
      <c r="AN993" s="39"/>
      <c r="AO993" s="39"/>
      <c r="AP993" s="39"/>
      <c r="AQ993" s="39"/>
      <c r="AR993" s="39"/>
      <c r="AS993" s="39"/>
      <c r="AT993" s="39"/>
      <c r="AU993" s="39"/>
      <c r="AV993" s="39"/>
      <c r="AW993" s="39"/>
      <c r="AX993" s="39"/>
      <c r="AY993" s="39"/>
      <c r="AZ993" s="39"/>
      <c r="BA993" s="39"/>
      <c r="BB993" s="39"/>
      <c r="BC993" s="39"/>
    </row>
    <row r="994" spans="1:55" ht="11.25">
      <c r="A994" s="7">
        <v>953</v>
      </c>
      <c r="B994" s="5" t="s">
        <v>3634</v>
      </c>
      <c r="C994" s="4" t="s">
        <v>448</v>
      </c>
      <c r="D994" s="20">
        <v>1000</v>
      </c>
      <c r="E994" s="20"/>
      <c r="F994" s="4" t="s">
        <v>31</v>
      </c>
      <c r="G994" s="4" t="s">
        <v>3635</v>
      </c>
      <c r="H994" s="4" t="s">
        <v>35</v>
      </c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9"/>
      <c r="AK994" s="39"/>
      <c r="AL994" s="39"/>
      <c r="AM994" s="39"/>
      <c r="AN994" s="39"/>
      <c r="AO994" s="39"/>
      <c r="AP994" s="39"/>
      <c r="AQ994" s="39"/>
      <c r="AR994" s="39"/>
      <c r="AS994" s="39"/>
      <c r="AT994" s="39"/>
      <c r="AU994" s="39"/>
      <c r="AV994" s="39"/>
      <c r="AW994" s="39"/>
      <c r="AX994" s="39"/>
      <c r="AY994" s="39"/>
      <c r="AZ994" s="39"/>
      <c r="BA994" s="39"/>
      <c r="BB994" s="39"/>
      <c r="BC994" s="39"/>
    </row>
    <row r="995" spans="1:55" ht="11.25">
      <c r="A995" s="7">
        <v>954</v>
      </c>
      <c r="B995" s="5" t="s">
        <v>3636</v>
      </c>
      <c r="C995" s="4" t="s">
        <v>3637</v>
      </c>
      <c r="D995" s="20">
        <v>1000</v>
      </c>
      <c r="E995" s="20"/>
      <c r="F995" s="4" t="s">
        <v>31</v>
      </c>
      <c r="G995" s="4" t="s">
        <v>3638</v>
      </c>
      <c r="H995" s="4" t="s">
        <v>35</v>
      </c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9"/>
      <c r="AK995" s="39"/>
      <c r="AL995" s="39"/>
      <c r="AM995" s="39"/>
      <c r="AN995" s="39"/>
      <c r="AO995" s="39"/>
      <c r="AP995" s="39"/>
      <c r="AQ995" s="39"/>
      <c r="AR995" s="39"/>
      <c r="AS995" s="39"/>
      <c r="AT995" s="39"/>
      <c r="AU995" s="39"/>
      <c r="AV995" s="39"/>
      <c r="AW995" s="39"/>
      <c r="AX995" s="39"/>
      <c r="AY995" s="39"/>
      <c r="AZ995" s="39"/>
      <c r="BA995" s="39"/>
      <c r="BB995" s="39"/>
      <c r="BC995" s="39"/>
    </row>
    <row r="996" spans="1:55" ht="11.25">
      <c r="A996" s="7">
        <v>955</v>
      </c>
      <c r="B996" s="5" t="s">
        <v>3639</v>
      </c>
      <c r="C996" s="4" t="s">
        <v>3640</v>
      </c>
      <c r="D996" s="20">
        <v>500</v>
      </c>
      <c r="E996" s="20"/>
      <c r="F996" s="4" t="s">
        <v>115</v>
      </c>
      <c r="G996" s="4" t="s">
        <v>3641</v>
      </c>
      <c r="H996" s="4" t="s">
        <v>1519</v>
      </c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9"/>
      <c r="AK996" s="39"/>
      <c r="AL996" s="39"/>
      <c r="AM996" s="39"/>
      <c r="AN996" s="39"/>
      <c r="AO996" s="39"/>
      <c r="AP996" s="39"/>
      <c r="AQ996" s="39"/>
      <c r="AR996" s="39"/>
      <c r="AS996" s="39"/>
      <c r="AT996" s="39"/>
      <c r="AU996" s="39"/>
      <c r="AV996" s="39"/>
      <c r="AW996" s="39"/>
      <c r="AX996" s="39"/>
      <c r="AY996" s="39"/>
      <c r="AZ996" s="39"/>
      <c r="BA996" s="39"/>
      <c r="BB996" s="39"/>
      <c r="BC996" s="39"/>
    </row>
    <row r="997" spans="1:55" ht="11.25">
      <c r="A997" s="7">
        <v>956</v>
      </c>
      <c r="B997" s="2" t="s">
        <v>3642</v>
      </c>
      <c r="C997" s="4" t="s">
        <v>3643</v>
      </c>
      <c r="D997" s="20">
        <v>1000</v>
      </c>
      <c r="E997" s="20"/>
      <c r="F997" s="4" t="s">
        <v>31</v>
      </c>
      <c r="G997" s="4" t="s">
        <v>3644</v>
      </c>
      <c r="H997" s="4" t="s">
        <v>35</v>
      </c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9"/>
      <c r="AK997" s="39"/>
      <c r="AL997" s="39"/>
      <c r="AM997" s="39"/>
      <c r="AN997" s="39"/>
      <c r="AO997" s="39"/>
      <c r="AP997" s="39"/>
      <c r="AQ997" s="39"/>
      <c r="AR997" s="39"/>
      <c r="AS997" s="39"/>
      <c r="AT997" s="39"/>
      <c r="AU997" s="39"/>
      <c r="AV997" s="39"/>
      <c r="AW997" s="39"/>
      <c r="AX997" s="39"/>
      <c r="AY997" s="39"/>
      <c r="AZ997" s="39"/>
      <c r="BA997" s="39"/>
      <c r="BB997" s="39"/>
      <c r="BC997" s="39"/>
    </row>
    <row r="998" spans="1:55" ht="11.25">
      <c r="A998" s="7">
        <v>957</v>
      </c>
      <c r="B998" s="5" t="s">
        <v>3645</v>
      </c>
      <c r="C998" s="4" t="s">
        <v>3646</v>
      </c>
      <c r="D998" s="20">
        <v>24373.85</v>
      </c>
      <c r="E998" s="20"/>
      <c r="F998" s="4" t="s">
        <v>31</v>
      </c>
      <c r="G998" s="4" t="s">
        <v>3647</v>
      </c>
      <c r="H998" s="4" t="s">
        <v>35</v>
      </c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9"/>
      <c r="AK998" s="39"/>
      <c r="AL998" s="39"/>
      <c r="AM998" s="39"/>
      <c r="AN998" s="39"/>
      <c r="AO998" s="39"/>
      <c r="AP998" s="39"/>
      <c r="AQ998" s="39"/>
      <c r="AR998" s="39"/>
      <c r="AS998" s="39"/>
      <c r="AT998" s="39"/>
      <c r="AU998" s="39"/>
      <c r="AV998" s="39"/>
      <c r="AW998" s="39"/>
      <c r="AX998" s="39"/>
      <c r="AY998" s="39"/>
      <c r="AZ998" s="39"/>
      <c r="BA998" s="39"/>
      <c r="BB998" s="39"/>
      <c r="BC998" s="39"/>
    </row>
    <row r="999" spans="1:55" ht="11.25">
      <c r="A999" s="7">
        <v>958</v>
      </c>
      <c r="B999" s="2" t="s">
        <v>449</v>
      </c>
      <c r="C999" s="22" t="s">
        <v>3648</v>
      </c>
      <c r="D999" s="20">
        <v>601.01</v>
      </c>
      <c r="E999" s="20"/>
      <c r="F999" s="21" t="s">
        <v>31</v>
      </c>
      <c r="G999" s="4" t="s">
        <v>3649</v>
      </c>
      <c r="H999" s="4" t="s">
        <v>35</v>
      </c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9"/>
      <c r="AK999" s="39"/>
      <c r="AL999" s="39"/>
      <c r="AM999" s="39"/>
      <c r="AN999" s="39"/>
      <c r="AO999" s="39"/>
      <c r="AP999" s="39"/>
      <c r="AQ999" s="39"/>
      <c r="AR999" s="39"/>
      <c r="AS999" s="39"/>
      <c r="AT999" s="39"/>
      <c r="AU999" s="39"/>
      <c r="AV999" s="39"/>
      <c r="AW999" s="39"/>
      <c r="AX999" s="39"/>
      <c r="AY999" s="39"/>
      <c r="AZ999" s="39"/>
      <c r="BA999" s="39"/>
      <c r="BB999" s="39"/>
      <c r="BC999" s="39"/>
    </row>
    <row r="1000" spans="1:55" ht="11.25">
      <c r="A1000" s="7">
        <v>959</v>
      </c>
      <c r="B1000" s="2" t="s">
        <v>449</v>
      </c>
      <c r="C1000" s="22" t="s">
        <v>3650</v>
      </c>
      <c r="D1000" s="20">
        <v>655.95</v>
      </c>
      <c r="E1000" s="20"/>
      <c r="F1000" s="21" t="s">
        <v>31</v>
      </c>
      <c r="G1000" s="4" t="s">
        <v>3651</v>
      </c>
      <c r="H1000" s="4" t="s">
        <v>35</v>
      </c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39"/>
      <c r="AK1000" s="39"/>
      <c r="AL1000" s="39"/>
      <c r="AM1000" s="39"/>
      <c r="AN1000" s="39"/>
      <c r="AO1000" s="39"/>
      <c r="AP1000" s="39"/>
      <c r="AQ1000" s="39"/>
      <c r="AR1000" s="39"/>
      <c r="AS1000" s="39"/>
      <c r="AT1000" s="39"/>
      <c r="AU1000" s="39"/>
      <c r="AV1000" s="39"/>
      <c r="AW1000" s="39"/>
      <c r="AX1000" s="39"/>
      <c r="AY1000" s="39"/>
      <c r="AZ1000" s="39"/>
      <c r="BA1000" s="39"/>
      <c r="BB1000" s="39"/>
      <c r="BC1000" s="39"/>
    </row>
    <row r="1001" spans="1:55" ht="11.25">
      <c r="A1001" s="7">
        <v>960</v>
      </c>
      <c r="B1001" s="5" t="s">
        <v>3652</v>
      </c>
      <c r="C1001" s="4" t="s">
        <v>3653</v>
      </c>
      <c r="D1001" s="20">
        <v>7963.98</v>
      </c>
      <c r="E1001" s="20"/>
      <c r="F1001" s="4" t="s">
        <v>31</v>
      </c>
      <c r="G1001" s="4" t="s">
        <v>3654</v>
      </c>
      <c r="H1001" s="4" t="s">
        <v>35</v>
      </c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39"/>
      <c r="AK1001" s="39"/>
      <c r="AL1001" s="39"/>
      <c r="AM1001" s="39"/>
      <c r="AN1001" s="39"/>
      <c r="AO1001" s="39"/>
      <c r="AP1001" s="39"/>
      <c r="AQ1001" s="39"/>
      <c r="AR1001" s="39"/>
      <c r="AS1001" s="39"/>
      <c r="AT1001" s="39"/>
      <c r="AU1001" s="39"/>
      <c r="AV1001" s="39"/>
      <c r="AW1001" s="39"/>
      <c r="AX1001" s="39"/>
      <c r="AY1001" s="39"/>
      <c r="AZ1001" s="39"/>
      <c r="BA1001" s="39"/>
      <c r="BB1001" s="39"/>
      <c r="BC1001" s="39"/>
    </row>
    <row r="1002" spans="1:55" ht="11.25">
      <c r="A1002" s="7">
        <v>961</v>
      </c>
      <c r="B1002" s="5" t="s">
        <v>3655</v>
      </c>
      <c r="C1002" s="4" t="s">
        <v>3656</v>
      </c>
      <c r="D1002" s="20">
        <v>11937.62</v>
      </c>
      <c r="E1002" s="20"/>
      <c r="F1002" s="4" t="s">
        <v>115</v>
      </c>
      <c r="G1002" s="4" t="s">
        <v>3657</v>
      </c>
      <c r="H1002" s="4" t="s">
        <v>116</v>
      </c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39"/>
      <c r="AK1002" s="39"/>
      <c r="AL1002" s="39"/>
      <c r="AM1002" s="39"/>
      <c r="AN1002" s="39"/>
      <c r="AO1002" s="39"/>
      <c r="AP1002" s="39"/>
      <c r="AQ1002" s="39"/>
      <c r="AR1002" s="39"/>
      <c r="AS1002" s="39"/>
      <c r="AT1002" s="39"/>
      <c r="AU1002" s="39"/>
      <c r="AV1002" s="39"/>
      <c r="AW1002" s="39"/>
      <c r="AX1002" s="39"/>
      <c r="AY1002" s="39"/>
      <c r="AZ1002" s="39"/>
      <c r="BA1002" s="39"/>
      <c r="BB1002" s="39"/>
      <c r="BC1002" s="39"/>
    </row>
    <row r="1003" spans="1:55" ht="11.25">
      <c r="A1003" s="7">
        <v>962</v>
      </c>
      <c r="B1003" s="5" t="s">
        <v>3658</v>
      </c>
      <c r="C1003" s="4" t="s">
        <v>3659</v>
      </c>
      <c r="D1003" s="20">
        <v>500</v>
      </c>
      <c r="E1003" s="20"/>
      <c r="F1003" s="4" t="s">
        <v>115</v>
      </c>
      <c r="G1003" s="4" t="s">
        <v>3660</v>
      </c>
      <c r="H1003" s="4" t="s">
        <v>1519</v>
      </c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39"/>
      <c r="AK1003" s="39"/>
      <c r="AL1003" s="39"/>
      <c r="AM1003" s="39"/>
      <c r="AN1003" s="39"/>
      <c r="AO1003" s="39"/>
      <c r="AP1003" s="39"/>
      <c r="AQ1003" s="39"/>
      <c r="AR1003" s="39"/>
      <c r="AS1003" s="39"/>
      <c r="AT1003" s="39"/>
      <c r="AU1003" s="39"/>
      <c r="AV1003" s="39"/>
      <c r="AW1003" s="39"/>
      <c r="AX1003" s="39"/>
      <c r="AY1003" s="39"/>
      <c r="AZ1003" s="39"/>
      <c r="BA1003" s="39"/>
      <c r="BB1003" s="39"/>
      <c r="BC1003" s="39"/>
    </row>
    <row r="1004" spans="1:55" ht="11.25">
      <c r="A1004" s="7">
        <v>963</v>
      </c>
      <c r="B1004" s="2" t="s">
        <v>450</v>
      </c>
      <c r="C1004" s="22" t="s">
        <v>451</v>
      </c>
      <c r="D1004" s="20">
        <v>257.01</v>
      </c>
      <c r="E1004" s="20"/>
      <c r="F1004" s="21" t="s">
        <v>31</v>
      </c>
      <c r="G1004" s="4" t="s">
        <v>452</v>
      </c>
      <c r="H1004" s="4" t="s">
        <v>35</v>
      </c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39"/>
      <c r="AK1004" s="39"/>
      <c r="AL1004" s="39"/>
      <c r="AM1004" s="39"/>
      <c r="AN1004" s="39"/>
      <c r="AO1004" s="39"/>
      <c r="AP1004" s="39"/>
      <c r="AQ1004" s="39"/>
      <c r="AR1004" s="39"/>
      <c r="AS1004" s="39"/>
      <c r="AT1004" s="39"/>
      <c r="AU1004" s="39"/>
      <c r="AV1004" s="39"/>
      <c r="AW1004" s="39"/>
      <c r="AX1004" s="39"/>
      <c r="AY1004" s="39"/>
      <c r="AZ1004" s="39"/>
      <c r="BA1004" s="39"/>
      <c r="BB1004" s="39"/>
      <c r="BC1004" s="39"/>
    </row>
    <row r="1005" spans="1:55" ht="11.25">
      <c r="A1005" s="7">
        <v>964</v>
      </c>
      <c r="B1005" s="2" t="s">
        <v>3661</v>
      </c>
      <c r="C1005" s="22" t="s">
        <v>3662</v>
      </c>
      <c r="D1005" s="20">
        <v>500</v>
      </c>
      <c r="E1005" s="20"/>
      <c r="F1005" s="21" t="s">
        <v>45</v>
      </c>
      <c r="G1005" s="4" t="s">
        <v>3663</v>
      </c>
      <c r="H1005" s="4" t="s">
        <v>35</v>
      </c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39"/>
      <c r="AK1005" s="39"/>
      <c r="AL1005" s="39"/>
      <c r="AM1005" s="39"/>
      <c r="AN1005" s="39"/>
      <c r="AO1005" s="39"/>
      <c r="AP1005" s="39"/>
      <c r="AQ1005" s="39"/>
      <c r="AR1005" s="39"/>
      <c r="AS1005" s="39"/>
      <c r="AT1005" s="39"/>
      <c r="AU1005" s="39"/>
      <c r="AV1005" s="39"/>
      <c r="AW1005" s="39"/>
      <c r="AX1005" s="39"/>
      <c r="AY1005" s="39"/>
      <c r="AZ1005" s="39"/>
      <c r="BA1005" s="39"/>
      <c r="BB1005" s="39"/>
      <c r="BC1005" s="39"/>
    </row>
    <row r="1006" spans="1:55" ht="11.25">
      <c r="A1006" s="7">
        <v>965</v>
      </c>
      <c r="B1006" s="5" t="s">
        <v>453</v>
      </c>
      <c r="C1006" s="4" t="s">
        <v>3664</v>
      </c>
      <c r="D1006" s="20">
        <v>19828.35</v>
      </c>
      <c r="E1006" s="20"/>
      <c r="F1006" s="4" t="s">
        <v>115</v>
      </c>
      <c r="G1006" s="4" t="s">
        <v>3665</v>
      </c>
      <c r="H1006" s="4" t="s">
        <v>116</v>
      </c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39"/>
      <c r="AK1006" s="39"/>
      <c r="AL1006" s="39"/>
      <c r="AM1006" s="39"/>
      <c r="AN1006" s="39"/>
      <c r="AO1006" s="39"/>
      <c r="AP1006" s="39"/>
      <c r="AQ1006" s="39"/>
      <c r="AR1006" s="39"/>
      <c r="AS1006" s="39"/>
      <c r="AT1006" s="39"/>
      <c r="AU1006" s="39"/>
      <c r="AV1006" s="39"/>
      <c r="AW1006" s="39"/>
      <c r="AX1006" s="39"/>
      <c r="AY1006" s="39"/>
      <c r="AZ1006" s="39"/>
      <c r="BA1006" s="39"/>
      <c r="BB1006" s="39"/>
      <c r="BC1006" s="39"/>
    </row>
    <row r="1007" spans="1:55" ht="11.25">
      <c r="A1007" s="7">
        <v>966</v>
      </c>
      <c r="B1007" s="5" t="s">
        <v>453</v>
      </c>
      <c r="C1007" s="4" t="s">
        <v>3666</v>
      </c>
      <c r="D1007" s="20">
        <v>4779.94</v>
      </c>
      <c r="E1007" s="20"/>
      <c r="F1007" s="4" t="s">
        <v>115</v>
      </c>
      <c r="G1007" s="4" t="s">
        <v>3667</v>
      </c>
      <c r="H1007" s="4" t="s">
        <v>116</v>
      </c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39"/>
      <c r="AK1007" s="39"/>
      <c r="AL1007" s="39"/>
      <c r="AM1007" s="39"/>
      <c r="AN1007" s="39"/>
      <c r="AO1007" s="39"/>
      <c r="AP1007" s="39"/>
      <c r="AQ1007" s="39"/>
      <c r="AR1007" s="39"/>
      <c r="AS1007" s="39"/>
      <c r="AT1007" s="39"/>
      <c r="AU1007" s="39"/>
      <c r="AV1007" s="39"/>
      <c r="AW1007" s="39"/>
      <c r="AX1007" s="39"/>
      <c r="AY1007" s="39"/>
      <c r="AZ1007" s="39"/>
      <c r="BA1007" s="39"/>
      <c r="BB1007" s="39"/>
      <c r="BC1007" s="39"/>
    </row>
    <row r="1008" spans="1:55" ht="11.25">
      <c r="A1008" s="7">
        <v>967</v>
      </c>
      <c r="B1008" s="5" t="s">
        <v>453</v>
      </c>
      <c r="C1008" s="4" t="s">
        <v>3668</v>
      </c>
      <c r="D1008" s="20">
        <v>2582.78</v>
      </c>
      <c r="E1008" s="20"/>
      <c r="F1008" s="4" t="s">
        <v>115</v>
      </c>
      <c r="G1008" s="4" t="s">
        <v>3669</v>
      </c>
      <c r="H1008" s="4" t="s">
        <v>116</v>
      </c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39"/>
      <c r="AK1008" s="39"/>
      <c r="AL1008" s="39"/>
      <c r="AM1008" s="39"/>
      <c r="AN1008" s="39"/>
      <c r="AO1008" s="39"/>
      <c r="AP1008" s="39"/>
      <c r="AQ1008" s="39"/>
      <c r="AR1008" s="39"/>
      <c r="AS1008" s="39"/>
      <c r="AT1008" s="39"/>
      <c r="AU1008" s="39"/>
      <c r="AV1008" s="39"/>
      <c r="AW1008" s="39"/>
      <c r="AX1008" s="39"/>
      <c r="AY1008" s="39"/>
      <c r="AZ1008" s="39"/>
      <c r="BA1008" s="39"/>
      <c r="BB1008" s="39"/>
      <c r="BC1008" s="39"/>
    </row>
    <row r="1009" spans="1:55" ht="11.25">
      <c r="A1009" s="7">
        <v>968</v>
      </c>
      <c r="B1009" s="5" t="s">
        <v>453</v>
      </c>
      <c r="C1009" s="4" t="s">
        <v>3670</v>
      </c>
      <c r="D1009" s="20">
        <v>9507.95</v>
      </c>
      <c r="E1009" s="20"/>
      <c r="F1009" s="4" t="s">
        <v>371</v>
      </c>
      <c r="G1009" s="4" t="s">
        <v>3671</v>
      </c>
      <c r="H1009" s="4" t="s">
        <v>116</v>
      </c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39"/>
      <c r="AK1009" s="39"/>
      <c r="AL1009" s="39"/>
      <c r="AM1009" s="39"/>
      <c r="AN1009" s="39"/>
      <c r="AO1009" s="39"/>
      <c r="AP1009" s="39"/>
      <c r="AQ1009" s="39"/>
      <c r="AR1009" s="39"/>
      <c r="AS1009" s="39"/>
      <c r="AT1009" s="39"/>
      <c r="AU1009" s="39"/>
      <c r="AV1009" s="39"/>
      <c r="AW1009" s="39"/>
      <c r="AX1009" s="39"/>
      <c r="AY1009" s="39"/>
      <c r="AZ1009" s="39"/>
      <c r="BA1009" s="39"/>
      <c r="BB1009" s="39"/>
      <c r="BC1009" s="39"/>
    </row>
    <row r="1010" spans="1:55" ht="11.25">
      <c r="A1010" s="7">
        <v>969</v>
      </c>
      <c r="B1010" s="5" t="s">
        <v>453</v>
      </c>
      <c r="C1010" s="4" t="s">
        <v>3672</v>
      </c>
      <c r="D1010" s="20">
        <v>10862.32</v>
      </c>
      <c r="E1010" s="20"/>
      <c r="F1010" s="4" t="s">
        <v>371</v>
      </c>
      <c r="G1010" s="4" t="s">
        <v>3673</v>
      </c>
      <c r="H1010" s="4" t="s">
        <v>116</v>
      </c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39"/>
      <c r="AK1010" s="39"/>
      <c r="AL1010" s="39"/>
      <c r="AM1010" s="39"/>
      <c r="AN1010" s="39"/>
      <c r="AO1010" s="39"/>
      <c r="AP1010" s="39"/>
      <c r="AQ1010" s="39"/>
      <c r="AR1010" s="39"/>
      <c r="AS1010" s="39"/>
      <c r="AT1010" s="39"/>
      <c r="AU1010" s="39"/>
      <c r="AV1010" s="39"/>
      <c r="AW1010" s="39"/>
      <c r="AX1010" s="39"/>
      <c r="AY1010" s="39"/>
      <c r="AZ1010" s="39"/>
      <c r="BA1010" s="39"/>
      <c r="BB1010" s="39"/>
      <c r="BC1010" s="39"/>
    </row>
    <row r="1011" spans="1:55" ht="11.25">
      <c r="A1011" s="7">
        <v>970</v>
      </c>
      <c r="B1011" s="5" t="s">
        <v>3674</v>
      </c>
      <c r="C1011" s="4" t="s">
        <v>3675</v>
      </c>
      <c r="D1011" s="20">
        <v>1000</v>
      </c>
      <c r="E1011" s="20"/>
      <c r="F1011" s="4" t="s">
        <v>31</v>
      </c>
      <c r="G1011" s="4" t="s">
        <v>3676</v>
      </c>
      <c r="H1011" s="4" t="s">
        <v>35</v>
      </c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39"/>
      <c r="AK1011" s="39"/>
      <c r="AL1011" s="39"/>
      <c r="AM1011" s="39"/>
      <c r="AN1011" s="39"/>
      <c r="AO1011" s="39"/>
      <c r="AP1011" s="39"/>
      <c r="AQ1011" s="39"/>
      <c r="AR1011" s="39"/>
      <c r="AS1011" s="39"/>
      <c r="AT1011" s="39"/>
      <c r="AU1011" s="39"/>
      <c r="AV1011" s="39"/>
      <c r="AW1011" s="39"/>
      <c r="AX1011" s="39"/>
      <c r="AY1011" s="39"/>
      <c r="AZ1011" s="39"/>
      <c r="BA1011" s="39"/>
      <c r="BB1011" s="39"/>
      <c r="BC1011" s="39"/>
    </row>
    <row r="1012" spans="1:55" ht="11.25">
      <c r="A1012" s="7">
        <v>971</v>
      </c>
      <c r="B1012" s="105" t="s">
        <v>3677</v>
      </c>
      <c r="C1012" s="4" t="s">
        <v>3678</v>
      </c>
      <c r="D1012" s="20">
        <v>1000</v>
      </c>
      <c r="E1012" s="20"/>
      <c r="F1012" s="4" t="s">
        <v>31</v>
      </c>
      <c r="G1012" s="4" t="s">
        <v>3679</v>
      </c>
      <c r="H1012" s="4" t="s">
        <v>35</v>
      </c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39"/>
      <c r="AK1012" s="39"/>
      <c r="AL1012" s="39"/>
      <c r="AM1012" s="39"/>
      <c r="AN1012" s="39"/>
      <c r="AO1012" s="39"/>
      <c r="AP1012" s="39"/>
      <c r="AQ1012" s="39"/>
      <c r="AR1012" s="39"/>
      <c r="AS1012" s="39"/>
      <c r="AT1012" s="39"/>
      <c r="AU1012" s="39"/>
      <c r="AV1012" s="39"/>
      <c r="AW1012" s="39"/>
      <c r="AX1012" s="39"/>
      <c r="AY1012" s="39"/>
      <c r="AZ1012" s="39"/>
      <c r="BA1012" s="39"/>
      <c r="BB1012" s="39"/>
      <c r="BC1012" s="39"/>
    </row>
    <row r="1013" spans="1:55" ht="11.25">
      <c r="A1013" s="7">
        <v>972</v>
      </c>
      <c r="B1013" s="5" t="s">
        <v>3680</v>
      </c>
      <c r="C1013" s="4" t="s">
        <v>3681</v>
      </c>
      <c r="D1013" s="20">
        <v>300</v>
      </c>
      <c r="E1013" s="20"/>
      <c r="F1013" s="4" t="s">
        <v>371</v>
      </c>
      <c r="G1013" s="4" t="s">
        <v>3682</v>
      </c>
      <c r="H1013" s="4" t="s">
        <v>1519</v>
      </c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39"/>
      <c r="AK1013" s="39"/>
      <c r="AL1013" s="39"/>
      <c r="AM1013" s="39"/>
      <c r="AN1013" s="39"/>
      <c r="AO1013" s="39"/>
      <c r="AP1013" s="39"/>
      <c r="AQ1013" s="39"/>
      <c r="AR1013" s="39"/>
      <c r="AS1013" s="39"/>
      <c r="AT1013" s="39"/>
      <c r="AU1013" s="39"/>
      <c r="AV1013" s="39"/>
      <c r="AW1013" s="39"/>
      <c r="AX1013" s="39"/>
      <c r="AY1013" s="39"/>
      <c r="AZ1013" s="39"/>
      <c r="BA1013" s="39"/>
      <c r="BB1013" s="39"/>
      <c r="BC1013" s="39"/>
    </row>
    <row r="1014" spans="1:55" ht="11.25">
      <c r="A1014" s="7">
        <v>973</v>
      </c>
      <c r="B1014" s="2" t="s">
        <v>3683</v>
      </c>
      <c r="C1014" s="22" t="s">
        <v>3684</v>
      </c>
      <c r="D1014" s="20">
        <v>251.57</v>
      </c>
      <c r="E1014" s="20"/>
      <c r="F1014" s="21" t="s">
        <v>31</v>
      </c>
      <c r="G1014" s="4" t="s">
        <v>3685</v>
      </c>
      <c r="H1014" s="4" t="s">
        <v>35</v>
      </c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39"/>
      <c r="AK1014" s="39"/>
      <c r="AL1014" s="39"/>
      <c r="AM1014" s="39"/>
      <c r="AN1014" s="39"/>
      <c r="AO1014" s="39"/>
      <c r="AP1014" s="39"/>
      <c r="AQ1014" s="39"/>
      <c r="AR1014" s="39"/>
      <c r="AS1014" s="39"/>
      <c r="AT1014" s="39"/>
      <c r="AU1014" s="39"/>
      <c r="AV1014" s="39"/>
      <c r="AW1014" s="39"/>
      <c r="AX1014" s="39"/>
      <c r="AY1014" s="39"/>
      <c r="AZ1014" s="39"/>
      <c r="BA1014" s="39"/>
      <c r="BB1014" s="39"/>
      <c r="BC1014" s="39"/>
    </row>
    <row r="1015" spans="1:55" ht="22.5">
      <c r="A1015" s="29" t="s">
        <v>112</v>
      </c>
      <c r="B1015" s="29" t="s">
        <v>113</v>
      </c>
      <c r="C1015" s="30" t="s">
        <v>17</v>
      </c>
      <c r="D1015" s="30" t="s">
        <v>56</v>
      </c>
      <c r="E1015" s="28" t="s">
        <v>106</v>
      </c>
      <c r="F1015" s="28" t="s">
        <v>114</v>
      </c>
      <c r="G1015" s="29" t="s">
        <v>107</v>
      </c>
      <c r="H1015" s="454" t="s">
        <v>108</v>
      </c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39"/>
      <c r="AK1015" s="39"/>
      <c r="AL1015" s="39"/>
      <c r="AM1015" s="39"/>
      <c r="AN1015" s="39"/>
      <c r="AO1015" s="39"/>
      <c r="AP1015" s="39"/>
      <c r="AQ1015" s="39"/>
      <c r="AR1015" s="39"/>
      <c r="AS1015" s="39"/>
      <c r="AT1015" s="39"/>
      <c r="AU1015" s="39"/>
      <c r="AV1015" s="39"/>
      <c r="AW1015" s="39"/>
      <c r="AX1015" s="39"/>
      <c r="AY1015" s="39"/>
      <c r="AZ1015" s="39"/>
      <c r="BA1015" s="39"/>
      <c r="BB1015" s="39"/>
      <c r="BC1015" s="39"/>
    </row>
    <row r="1016" spans="1:55" ht="11.25">
      <c r="A1016" s="7">
        <v>974</v>
      </c>
      <c r="B1016" s="5" t="s">
        <v>3686</v>
      </c>
      <c r="C1016" s="4" t="s">
        <v>3687</v>
      </c>
      <c r="D1016" s="20"/>
      <c r="E1016" s="20">
        <v>5844.1</v>
      </c>
      <c r="F1016" s="4" t="s">
        <v>315</v>
      </c>
      <c r="G1016" s="4" t="s">
        <v>3688</v>
      </c>
      <c r="H1016" s="4" t="s">
        <v>116</v>
      </c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39"/>
      <c r="AK1016" s="39"/>
      <c r="AL1016" s="39"/>
      <c r="AM1016" s="39"/>
      <c r="AN1016" s="39"/>
      <c r="AO1016" s="39"/>
      <c r="AP1016" s="39"/>
      <c r="AQ1016" s="39"/>
      <c r="AR1016" s="39"/>
      <c r="AS1016" s="39"/>
      <c r="AT1016" s="39"/>
      <c r="AU1016" s="39"/>
      <c r="AV1016" s="39"/>
      <c r="AW1016" s="39"/>
      <c r="AX1016" s="39"/>
      <c r="AY1016" s="39"/>
      <c r="AZ1016" s="39"/>
      <c r="BA1016" s="39"/>
      <c r="BB1016" s="39"/>
      <c r="BC1016" s="39"/>
    </row>
    <row r="1017" spans="1:55" ht="11.25">
      <c r="A1017" s="7">
        <v>975</v>
      </c>
      <c r="B1017" s="5" t="s">
        <v>3689</v>
      </c>
      <c r="C1017" s="4" t="s">
        <v>3690</v>
      </c>
      <c r="D1017" s="20">
        <v>1857.83</v>
      </c>
      <c r="E1017" s="20"/>
      <c r="F1017" s="4" t="s">
        <v>115</v>
      </c>
      <c r="G1017" s="4" t="s">
        <v>3691</v>
      </c>
      <c r="H1017" s="4" t="s">
        <v>116</v>
      </c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39"/>
      <c r="AK1017" s="39"/>
      <c r="AL1017" s="39"/>
      <c r="AM1017" s="39"/>
      <c r="AN1017" s="39"/>
      <c r="AO1017" s="39"/>
      <c r="AP1017" s="39"/>
      <c r="AQ1017" s="39"/>
      <c r="AR1017" s="39"/>
      <c r="AS1017" s="39"/>
      <c r="AT1017" s="39"/>
      <c r="AU1017" s="39"/>
      <c r="AV1017" s="39"/>
      <c r="AW1017" s="39"/>
      <c r="AX1017" s="39"/>
      <c r="AY1017" s="39"/>
      <c r="AZ1017" s="39"/>
      <c r="BA1017" s="39"/>
      <c r="BB1017" s="39"/>
      <c r="BC1017" s="39"/>
    </row>
    <row r="1018" spans="1:55" ht="11.25">
      <c r="A1018" s="7">
        <v>976</v>
      </c>
      <c r="B1018" s="5" t="s">
        <v>455</v>
      </c>
      <c r="C1018" s="4" t="s">
        <v>454</v>
      </c>
      <c r="D1018" s="20">
        <v>2465.84</v>
      </c>
      <c r="E1018" s="20"/>
      <c r="F1018" s="4" t="s">
        <v>128</v>
      </c>
      <c r="G1018" s="4" t="s">
        <v>456</v>
      </c>
      <c r="H1018" s="4" t="s">
        <v>116</v>
      </c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39"/>
      <c r="AK1018" s="39"/>
      <c r="AL1018" s="39"/>
      <c r="AM1018" s="39"/>
      <c r="AN1018" s="39"/>
      <c r="AO1018" s="39"/>
      <c r="AP1018" s="39"/>
      <c r="AQ1018" s="39"/>
      <c r="AR1018" s="39"/>
      <c r="AS1018" s="39"/>
      <c r="AT1018" s="39"/>
      <c r="AU1018" s="39"/>
      <c r="AV1018" s="39"/>
      <c r="AW1018" s="39"/>
      <c r="AX1018" s="39"/>
      <c r="AY1018" s="39"/>
      <c r="AZ1018" s="39"/>
      <c r="BA1018" s="39"/>
      <c r="BB1018" s="39"/>
      <c r="BC1018" s="39"/>
    </row>
    <row r="1019" spans="1:55" ht="11.25">
      <c r="A1019" s="7">
        <v>977</v>
      </c>
      <c r="B1019" s="5" t="s">
        <v>3692</v>
      </c>
      <c r="C1019" s="4" t="s">
        <v>3693</v>
      </c>
      <c r="D1019" s="20">
        <v>1000</v>
      </c>
      <c r="E1019" s="20"/>
      <c r="F1019" s="4" t="s">
        <v>371</v>
      </c>
      <c r="G1019" s="4" t="s">
        <v>3694</v>
      </c>
      <c r="H1019" s="4" t="s">
        <v>1519</v>
      </c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39"/>
      <c r="AK1019" s="39"/>
      <c r="AL1019" s="39"/>
      <c r="AM1019" s="39"/>
      <c r="AN1019" s="39"/>
      <c r="AO1019" s="39"/>
      <c r="AP1019" s="39"/>
      <c r="AQ1019" s="39"/>
      <c r="AR1019" s="39"/>
      <c r="AS1019" s="39"/>
      <c r="AT1019" s="39"/>
      <c r="AU1019" s="39"/>
      <c r="AV1019" s="39"/>
      <c r="AW1019" s="39"/>
      <c r="AX1019" s="39"/>
      <c r="AY1019" s="39"/>
      <c r="AZ1019" s="39"/>
      <c r="BA1019" s="39"/>
      <c r="BB1019" s="39"/>
      <c r="BC1019" s="39"/>
    </row>
    <row r="1020" spans="1:55" ht="11.25">
      <c r="A1020" s="7">
        <v>978</v>
      </c>
      <c r="B1020" s="5" t="s">
        <v>3695</v>
      </c>
      <c r="C1020" s="4" t="s">
        <v>3696</v>
      </c>
      <c r="D1020" s="20">
        <v>2000</v>
      </c>
      <c r="E1020" s="20"/>
      <c r="F1020" s="4" t="s">
        <v>371</v>
      </c>
      <c r="G1020" s="4" t="s">
        <v>3697</v>
      </c>
      <c r="H1020" s="4" t="s">
        <v>116</v>
      </c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39"/>
      <c r="AK1020" s="39"/>
      <c r="AL1020" s="39"/>
      <c r="AM1020" s="39"/>
      <c r="AN1020" s="39"/>
      <c r="AO1020" s="39"/>
      <c r="AP1020" s="39"/>
      <c r="AQ1020" s="39"/>
      <c r="AR1020" s="39"/>
      <c r="AS1020" s="39"/>
      <c r="AT1020" s="39"/>
      <c r="AU1020" s="39"/>
      <c r="AV1020" s="39"/>
      <c r="AW1020" s="39"/>
      <c r="AX1020" s="39"/>
      <c r="AY1020" s="39"/>
      <c r="AZ1020" s="39"/>
      <c r="BA1020" s="39"/>
      <c r="BB1020" s="39"/>
      <c r="BC1020" s="39"/>
    </row>
    <row r="1021" spans="1:55" ht="11.25">
      <c r="A1021" s="7">
        <v>979</v>
      </c>
      <c r="B1021" s="5" t="s">
        <v>3698</v>
      </c>
      <c r="C1021" s="4" t="s">
        <v>3696</v>
      </c>
      <c r="D1021" s="20">
        <v>2000</v>
      </c>
      <c r="E1021" s="20"/>
      <c r="F1021" s="4" t="s">
        <v>115</v>
      </c>
      <c r="G1021" s="4" t="s">
        <v>3697</v>
      </c>
      <c r="H1021" s="4" t="s">
        <v>1519</v>
      </c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39"/>
      <c r="AK1021" s="39"/>
      <c r="AL1021" s="39"/>
      <c r="AM1021" s="39"/>
      <c r="AN1021" s="39"/>
      <c r="AO1021" s="39"/>
      <c r="AP1021" s="39"/>
      <c r="AQ1021" s="39"/>
      <c r="AR1021" s="39"/>
      <c r="AS1021" s="39"/>
      <c r="AT1021" s="39"/>
      <c r="AU1021" s="39"/>
      <c r="AV1021" s="39"/>
      <c r="AW1021" s="39"/>
      <c r="AX1021" s="39"/>
      <c r="AY1021" s="39"/>
      <c r="AZ1021" s="39"/>
      <c r="BA1021" s="39"/>
      <c r="BB1021" s="39"/>
      <c r="BC1021" s="39"/>
    </row>
    <row r="1022" spans="1:55" ht="11.25">
      <c r="A1022" s="7">
        <v>980</v>
      </c>
      <c r="B1022" s="5" t="s">
        <v>3699</v>
      </c>
      <c r="C1022" s="4" t="s">
        <v>3700</v>
      </c>
      <c r="D1022" s="20">
        <v>1000</v>
      </c>
      <c r="E1022" s="20"/>
      <c r="F1022" s="4" t="s">
        <v>31</v>
      </c>
      <c r="G1022" s="4" t="s">
        <v>3701</v>
      </c>
      <c r="H1022" s="4" t="s">
        <v>35</v>
      </c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39"/>
      <c r="AK1022" s="39"/>
      <c r="AL1022" s="39"/>
      <c r="AM1022" s="39"/>
      <c r="AN1022" s="39"/>
      <c r="AO1022" s="39"/>
      <c r="AP1022" s="39"/>
      <c r="AQ1022" s="39"/>
      <c r="AR1022" s="39"/>
      <c r="AS1022" s="39"/>
      <c r="AT1022" s="39"/>
      <c r="AU1022" s="39"/>
      <c r="AV1022" s="39"/>
      <c r="AW1022" s="39"/>
      <c r="AX1022" s="39"/>
      <c r="AY1022" s="39"/>
      <c r="AZ1022" s="39"/>
      <c r="BA1022" s="39"/>
      <c r="BB1022" s="39"/>
      <c r="BC1022" s="39"/>
    </row>
    <row r="1023" spans="1:55" ht="11.25">
      <c r="A1023" s="7">
        <v>981</v>
      </c>
      <c r="B1023" s="5" t="s">
        <v>3702</v>
      </c>
      <c r="C1023" s="4" t="s">
        <v>3703</v>
      </c>
      <c r="D1023" s="20">
        <v>1000</v>
      </c>
      <c r="E1023" s="20"/>
      <c r="F1023" s="4" t="s">
        <v>371</v>
      </c>
      <c r="G1023" s="4" t="s">
        <v>3704</v>
      </c>
      <c r="H1023" s="4" t="s">
        <v>1519</v>
      </c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39"/>
      <c r="AK1023" s="39"/>
      <c r="AL1023" s="39"/>
      <c r="AM1023" s="39"/>
      <c r="AN1023" s="39"/>
      <c r="AO1023" s="39"/>
      <c r="AP1023" s="39"/>
      <c r="AQ1023" s="39"/>
      <c r="AR1023" s="39"/>
      <c r="AS1023" s="39"/>
      <c r="AT1023" s="39"/>
      <c r="AU1023" s="39"/>
      <c r="AV1023" s="39"/>
      <c r="AW1023" s="39"/>
      <c r="AX1023" s="39"/>
      <c r="AY1023" s="39"/>
      <c r="AZ1023" s="39"/>
      <c r="BA1023" s="39"/>
      <c r="BB1023" s="39"/>
      <c r="BC1023" s="39"/>
    </row>
    <row r="1024" spans="1:55" ht="11.25">
      <c r="A1024" s="7">
        <v>982</v>
      </c>
      <c r="B1024" s="5" t="s">
        <v>3705</v>
      </c>
      <c r="C1024" s="4" t="s">
        <v>3706</v>
      </c>
      <c r="D1024" s="20">
        <v>1000</v>
      </c>
      <c r="E1024" s="20"/>
      <c r="F1024" s="4" t="s">
        <v>371</v>
      </c>
      <c r="G1024" s="4" t="s">
        <v>3707</v>
      </c>
      <c r="H1024" s="4" t="s">
        <v>116</v>
      </c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39"/>
      <c r="AK1024" s="39"/>
      <c r="AL1024" s="39"/>
      <c r="AM1024" s="39"/>
      <c r="AN1024" s="39"/>
      <c r="AO1024" s="39"/>
      <c r="AP1024" s="39"/>
      <c r="AQ1024" s="39"/>
      <c r="AR1024" s="39"/>
      <c r="AS1024" s="39"/>
      <c r="AT1024" s="39"/>
      <c r="AU1024" s="39"/>
      <c r="AV1024" s="39"/>
      <c r="AW1024" s="39"/>
      <c r="AX1024" s="39"/>
      <c r="AY1024" s="39"/>
      <c r="AZ1024" s="39"/>
      <c r="BA1024" s="39"/>
      <c r="BB1024" s="39"/>
      <c r="BC1024" s="39"/>
    </row>
    <row r="1025" spans="1:55" ht="11.25">
      <c r="A1025" s="7">
        <v>983</v>
      </c>
      <c r="B1025" s="5" t="s">
        <v>3708</v>
      </c>
      <c r="C1025" s="4" t="s">
        <v>3709</v>
      </c>
      <c r="D1025" s="20">
        <v>1000</v>
      </c>
      <c r="E1025" s="20"/>
      <c r="F1025" s="4" t="s">
        <v>115</v>
      </c>
      <c r="G1025" s="4" t="s">
        <v>3710</v>
      </c>
      <c r="H1025" s="4" t="s">
        <v>116</v>
      </c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39"/>
      <c r="AK1025" s="39"/>
      <c r="AL1025" s="39"/>
      <c r="AM1025" s="39"/>
      <c r="AN1025" s="39"/>
      <c r="AO1025" s="39"/>
      <c r="AP1025" s="39"/>
      <c r="AQ1025" s="39"/>
      <c r="AR1025" s="39"/>
      <c r="AS1025" s="39"/>
      <c r="AT1025" s="39"/>
      <c r="AU1025" s="39"/>
      <c r="AV1025" s="39"/>
      <c r="AW1025" s="39"/>
      <c r="AX1025" s="39"/>
      <c r="AY1025" s="39"/>
      <c r="AZ1025" s="39"/>
      <c r="BA1025" s="39"/>
      <c r="BB1025" s="39"/>
      <c r="BC1025" s="39"/>
    </row>
    <row r="1026" spans="1:55" ht="11.25">
      <c r="A1026" s="7">
        <v>984</v>
      </c>
      <c r="B1026" s="5" t="s">
        <v>3711</v>
      </c>
      <c r="C1026" s="4" t="s">
        <v>3712</v>
      </c>
      <c r="D1026" s="20">
        <v>500</v>
      </c>
      <c r="E1026" s="20"/>
      <c r="F1026" s="4" t="s">
        <v>31</v>
      </c>
      <c r="G1026" s="4" t="s">
        <v>3713</v>
      </c>
      <c r="H1026" s="4" t="s">
        <v>35</v>
      </c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39"/>
      <c r="AK1026" s="39"/>
      <c r="AL1026" s="39"/>
      <c r="AM1026" s="39"/>
      <c r="AN1026" s="39"/>
      <c r="AO1026" s="39"/>
      <c r="AP1026" s="39"/>
      <c r="AQ1026" s="39"/>
      <c r="AR1026" s="39"/>
      <c r="AS1026" s="39"/>
      <c r="AT1026" s="39"/>
      <c r="AU1026" s="39"/>
      <c r="AV1026" s="39"/>
      <c r="AW1026" s="39"/>
      <c r="AX1026" s="39"/>
      <c r="AY1026" s="39"/>
      <c r="AZ1026" s="39"/>
      <c r="BA1026" s="39"/>
      <c r="BB1026" s="39"/>
      <c r="BC1026" s="39"/>
    </row>
    <row r="1027" spans="1:55" ht="11.25">
      <c r="A1027" s="7">
        <v>985</v>
      </c>
      <c r="B1027" s="105" t="s">
        <v>3714</v>
      </c>
      <c r="C1027" s="4" t="s">
        <v>3715</v>
      </c>
      <c r="D1027" s="20">
        <v>1000</v>
      </c>
      <c r="E1027" s="20"/>
      <c r="F1027" s="4" t="s">
        <v>371</v>
      </c>
      <c r="G1027" s="4" t="s">
        <v>3716</v>
      </c>
      <c r="H1027" s="4" t="s">
        <v>116</v>
      </c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39"/>
      <c r="AK1027" s="39"/>
      <c r="AL1027" s="39"/>
      <c r="AM1027" s="39"/>
      <c r="AN1027" s="39"/>
      <c r="AO1027" s="39"/>
      <c r="AP1027" s="39"/>
      <c r="AQ1027" s="39"/>
      <c r="AR1027" s="39"/>
      <c r="AS1027" s="39"/>
      <c r="AT1027" s="39"/>
      <c r="AU1027" s="39"/>
      <c r="AV1027" s="39"/>
      <c r="AW1027" s="39"/>
      <c r="AX1027" s="39"/>
      <c r="AY1027" s="39"/>
      <c r="AZ1027" s="39"/>
      <c r="BA1027" s="39"/>
      <c r="BB1027" s="39"/>
      <c r="BC1027" s="39"/>
    </row>
    <row r="1028" spans="1:55" ht="11.25">
      <c r="A1028" s="7">
        <v>986</v>
      </c>
      <c r="B1028" s="5" t="s">
        <v>3714</v>
      </c>
      <c r="C1028" s="4" t="s">
        <v>3715</v>
      </c>
      <c r="D1028" s="20">
        <v>1000</v>
      </c>
      <c r="E1028" s="20"/>
      <c r="F1028" s="4" t="s">
        <v>115</v>
      </c>
      <c r="G1028" s="4" t="s">
        <v>3716</v>
      </c>
      <c r="H1028" s="4" t="s">
        <v>116</v>
      </c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39"/>
      <c r="AK1028" s="39"/>
      <c r="AL1028" s="39"/>
      <c r="AM1028" s="39"/>
      <c r="AN1028" s="39"/>
      <c r="AO1028" s="39"/>
      <c r="AP1028" s="39"/>
      <c r="AQ1028" s="39"/>
      <c r="AR1028" s="39"/>
      <c r="AS1028" s="39"/>
      <c r="AT1028" s="39"/>
      <c r="AU1028" s="39"/>
      <c r="AV1028" s="39"/>
      <c r="AW1028" s="39"/>
      <c r="AX1028" s="39"/>
      <c r="AY1028" s="39"/>
      <c r="AZ1028" s="39"/>
      <c r="BA1028" s="39"/>
      <c r="BB1028" s="39"/>
      <c r="BC1028" s="39"/>
    </row>
    <row r="1029" spans="1:55" ht="11.25">
      <c r="A1029" s="7">
        <v>987</v>
      </c>
      <c r="B1029" s="105" t="s">
        <v>461</v>
      </c>
      <c r="C1029" s="4" t="s">
        <v>462</v>
      </c>
      <c r="D1029" s="20">
        <v>8301.33</v>
      </c>
      <c r="E1029" s="20"/>
      <c r="F1029" s="4" t="s">
        <v>105</v>
      </c>
      <c r="G1029" s="4" t="s">
        <v>463</v>
      </c>
      <c r="H1029" s="4" t="s">
        <v>116</v>
      </c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39"/>
      <c r="AK1029" s="39"/>
      <c r="AL1029" s="39"/>
      <c r="AM1029" s="39"/>
      <c r="AN1029" s="39"/>
      <c r="AO1029" s="39"/>
      <c r="AP1029" s="39"/>
      <c r="AQ1029" s="39"/>
      <c r="AR1029" s="39"/>
      <c r="AS1029" s="39"/>
      <c r="AT1029" s="39"/>
      <c r="AU1029" s="39"/>
      <c r="AV1029" s="39"/>
      <c r="AW1029" s="39"/>
      <c r="AX1029" s="39"/>
      <c r="AY1029" s="39"/>
      <c r="AZ1029" s="39"/>
      <c r="BA1029" s="39"/>
      <c r="BB1029" s="39"/>
      <c r="BC1029" s="39"/>
    </row>
    <row r="1030" spans="1:55" ht="11.25">
      <c r="A1030" s="7">
        <v>988</v>
      </c>
      <c r="B1030" s="5" t="s">
        <v>3717</v>
      </c>
      <c r="C1030" s="4" t="s">
        <v>3718</v>
      </c>
      <c r="D1030" s="20">
        <v>1000</v>
      </c>
      <c r="E1030" s="20"/>
      <c r="F1030" s="4" t="s">
        <v>371</v>
      </c>
      <c r="G1030" s="4" t="s">
        <v>3719</v>
      </c>
      <c r="H1030" s="4" t="s">
        <v>1519</v>
      </c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39"/>
      <c r="AK1030" s="39"/>
      <c r="AL1030" s="39"/>
      <c r="AM1030" s="39"/>
      <c r="AN1030" s="39"/>
      <c r="AO1030" s="39"/>
      <c r="AP1030" s="39"/>
      <c r="AQ1030" s="39"/>
      <c r="AR1030" s="39"/>
      <c r="AS1030" s="39"/>
      <c r="AT1030" s="39"/>
      <c r="AU1030" s="39"/>
      <c r="AV1030" s="39"/>
      <c r="AW1030" s="39"/>
      <c r="AX1030" s="39"/>
      <c r="AY1030" s="39"/>
      <c r="AZ1030" s="39"/>
      <c r="BA1030" s="39"/>
      <c r="BB1030" s="39"/>
      <c r="BC1030" s="39"/>
    </row>
    <row r="1031" spans="1:55" ht="11.25">
      <c r="A1031" s="7">
        <v>989</v>
      </c>
      <c r="B1031" s="5" t="s">
        <v>3720</v>
      </c>
      <c r="C1031" s="4" t="s">
        <v>470</v>
      </c>
      <c r="D1031" s="20">
        <v>947.44</v>
      </c>
      <c r="E1031" s="20"/>
      <c r="F1031" s="4" t="s">
        <v>115</v>
      </c>
      <c r="G1031" s="4" t="s">
        <v>471</v>
      </c>
      <c r="H1031" s="4" t="s">
        <v>116</v>
      </c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39"/>
      <c r="AK1031" s="39"/>
      <c r="AL1031" s="39"/>
      <c r="AM1031" s="39"/>
      <c r="AN1031" s="39"/>
      <c r="AO1031" s="39"/>
      <c r="AP1031" s="39"/>
      <c r="AQ1031" s="39"/>
      <c r="AR1031" s="39"/>
      <c r="AS1031" s="39"/>
      <c r="AT1031" s="39"/>
      <c r="AU1031" s="39"/>
      <c r="AV1031" s="39"/>
      <c r="AW1031" s="39"/>
      <c r="AX1031" s="39"/>
      <c r="AY1031" s="39"/>
      <c r="AZ1031" s="39"/>
      <c r="BA1031" s="39"/>
      <c r="BB1031" s="39"/>
      <c r="BC1031" s="39"/>
    </row>
    <row r="1032" spans="1:55" ht="11.25">
      <c r="A1032" s="7">
        <v>990</v>
      </c>
      <c r="B1032" s="5" t="s">
        <v>3721</v>
      </c>
      <c r="C1032" s="4" t="s">
        <v>3722</v>
      </c>
      <c r="D1032" s="20">
        <v>1000</v>
      </c>
      <c r="E1032" s="20"/>
      <c r="F1032" s="4" t="s">
        <v>371</v>
      </c>
      <c r="G1032" s="4" t="s">
        <v>3723</v>
      </c>
      <c r="H1032" s="4" t="s">
        <v>116</v>
      </c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39"/>
      <c r="AK1032" s="39"/>
      <c r="AL1032" s="39"/>
      <c r="AM1032" s="39"/>
      <c r="AN1032" s="39"/>
      <c r="AO1032" s="39"/>
      <c r="AP1032" s="39"/>
      <c r="AQ1032" s="39"/>
      <c r="AR1032" s="39"/>
      <c r="AS1032" s="39"/>
      <c r="AT1032" s="39"/>
      <c r="AU1032" s="39"/>
      <c r="AV1032" s="39"/>
      <c r="AW1032" s="39"/>
      <c r="AX1032" s="39"/>
      <c r="AY1032" s="39"/>
      <c r="AZ1032" s="39"/>
      <c r="BA1032" s="39"/>
      <c r="BB1032" s="39"/>
      <c r="BC1032" s="39"/>
    </row>
    <row r="1033" spans="1:55" ht="11.25">
      <c r="A1033" s="7">
        <v>991</v>
      </c>
      <c r="B1033" s="5" t="s">
        <v>3724</v>
      </c>
      <c r="C1033" s="4" t="s">
        <v>3725</v>
      </c>
      <c r="D1033" s="20">
        <v>1000</v>
      </c>
      <c r="E1033" s="20"/>
      <c r="F1033" s="4" t="s">
        <v>371</v>
      </c>
      <c r="G1033" s="4" t="s">
        <v>3726</v>
      </c>
      <c r="H1033" s="4" t="s">
        <v>1519</v>
      </c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J1033" s="39"/>
      <c r="AK1033" s="39"/>
      <c r="AL1033" s="39"/>
      <c r="AM1033" s="39"/>
      <c r="AN1033" s="39"/>
      <c r="AO1033" s="39"/>
      <c r="AP1033" s="39"/>
      <c r="AQ1033" s="39"/>
      <c r="AR1033" s="39"/>
      <c r="AS1033" s="39"/>
      <c r="AT1033" s="39"/>
      <c r="AU1033" s="39"/>
      <c r="AV1033" s="39"/>
      <c r="AW1033" s="39"/>
      <c r="AX1033" s="39"/>
      <c r="AY1033" s="39"/>
      <c r="AZ1033" s="39"/>
      <c r="BA1033" s="39"/>
      <c r="BB1033" s="39"/>
      <c r="BC1033" s="39"/>
    </row>
    <row r="1034" spans="1:55" ht="11.25">
      <c r="A1034" s="7">
        <v>992</v>
      </c>
      <c r="B1034" s="5" t="s">
        <v>3727</v>
      </c>
      <c r="C1034" s="4" t="s">
        <v>3728</v>
      </c>
      <c r="D1034" s="20">
        <v>1000</v>
      </c>
      <c r="E1034" s="20"/>
      <c r="F1034" s="4" t="s">
        <v>115</v>
      </c>
      <c r="G1034" s="4" t="s">
        <v>3729</v>
      </c>
      <c r="H1034" s="4" t="s">
        <v>1519</v>
      </c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39"/>
      <c r="AK1034" s="39"/>
      <c r="AL1034" s="39"/>
      <c r="AM1034" s="39"/>
      <c r="AN1034" s="39"/>
      <c r="AO1034" s="39"/>
      <c r="AP1034" s="39"/>
      <c r="AQ1034" s="39"/>
      <c r="AR1034" s="39"/>
      <c r="AS1034" s="39"/>
      <c r="AT1034" s="39"/>
      <c r="AU1034" s="39"/>
      <c r="AV1034" s="39"/>
      <c r="AW1034" s="39"/>
      <c r="AX1034" s="39"/>
      <c r="AY1034" s="39"/>
      <c r="AZ1034" s="39"/>
      <c r="BA1034" s="39"/>
      <c r="BB1034" s="39"/>
      <c r="BC1034" s="39"/>
    </row>
    <row r="1035" spans="1:55" ht="11.25">
      <c r="A1035" s="7">
        <v>993</v>
      </c>
      <c r="B1035" s="5" t="s">
        <v>3730</v>
      </c>
      <c r="C1035" s="4" t="s">
        <v>464</v>
      </c>
      <c r="D1035" s="20">
        <v>299.19</v>
      </c>
      <c r="E1035" s="20"/>
      <c r="F1035" s="4" t="s">
        <v>115</v>
      </c>
      <c r="G1035" s="4" t="s">
        <v>465</v>
      </c>
      <c r="H1035" s="4" t="s">
        <v>116</v>
      </c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39"/>
      <c r="AK1035" s="39"/>
      <c r="AL1035" s="39"/>
      <c r="AM1035" s="39"/>
      <c r="AN1035" s="39"/>
      <c r="AO1035" s="39"/>
      <c r="AP1035" s="39"/>
      <c r="AQ1035" s="39"/>
      <c r="AR1035" s="39"/>
      <c r="AS1035" s="39"/>
      <c r="AT1035" s="39"/>
      <c r="AU1035" s="39"/>
      <c r="AV1035" s="39"/>
      <c r="AW1035" s="39"/>
      <c r="AX1035" s="39"/>
      <c r="AY1035" s="39"/>
      <c r="AZ1035" s="39"/>
      <c r="BA1035" s="39"/>
      <c r="BB1035" s="39"/>
      <c r="BC1035" s="39"/>
    </row>
    <row r="1036" spans="1:55" ht="11.25">
      <c r="A1036" s="7">
        <v>994</v>
      </c>
      <c r="B1036" s="5" t="s">
        <v>3731</v>
      </c>
      <c r="C1036" s="4" t="s">
        <v>3732</v>
      </c>
      <c r="D1036" s="20">
        <v>2710.14</v>
      </c>
      <c r="E1036" s="20"/>
      <c r="F1036" s="4" t="s">
        <v>115</v>
      </c>
      <c r="G1036" s="4" t="s">
        <v>3733</v>
      </c>
      <c r="H1036" s="4" t="s">
        <v>116</v>
      </c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39"/>
      <c r="AK1036" s="39"/>
      <c r="AL1036" s="39"/>
      <c r="AM1036" s="39"/>
      <c r="AN1036" s="39"/>
      <c r="AO1036" s="39"/>
      <c r="AP1036" s="39"/>
      <c r="AQ1036" s="39"/>
      <c r="AR1036" s="39"/>
      <c r="AS1036" s="39"/>
      <c r="AT1036" s="39"/>
      <c r="AU1036" s="39"/>
      <c r="AV1036" s="39"/>
      <c r="AW1036" s="39"/>
      <c r="AX1036" s="39"/>
      <c r="AY1036" s="39"/>
      <c r="AZ1036" s="39"/>
      <c r="BA1036" s="39"/>
      <c r="BB1036" s="39"/>
      <c r="BC1036" s="39"/>
    </row>
    <row r="1037" spans="1:55" ht="11.25">
      <c r="A1037" s="7">
        <v>995</v>
      </c>
      <c r="B1037" s="5" t="s">
        <v>3731</v>
      </c>
      <c r="C1037" s="4" t="s">
        <v>3734</v>
      </c>
      <c r="D1037" s="20">
        <v>182.73</v>
      </c>
      <c r="E1037" s="20"/>
      <c r="F1037" s="4" t="s">
        <v>115</v>
      </c>
      <c r="G1037" s="4" t="s">
        <v>3735</v>
      </c>
      <c r="H1037" s="4" t="s">
        <v>116</v>
      </c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39"/>
      <c r="AK1037" s="39"/>
      <c r="AL1037" s="39"/>
      <c r="AM1037" s="39"/>
      <c r="AN1037" s="39"/>
      <c r="AO1037" s="39"/>
      <c r="AP1037" s="39"/>
      <c r="AQ1037" s="39"/>
      <c r="AR1037" s="39"/>
      <c r="AS1037" s="39"/>
      <c r="AT1037" s="39"/>
      <c r="AU1037" s="39"/>
      <c r="AV1037" s="39"/>
      <c r="AW1037" s="39"/>
      <c r="AX1037" s="39"/>
      <c r="AY1037" s="39"/>
      <c r="AZ1037" s="39"/>
      <c r="BA1037" s="39"/>
      <c r="BB1037" s="39"/>
      <c r="BC1037" s="39"/>
    </row>
    <row r="1038" spans="1:55" ht="11.25">
      <c r="A1038" s="7">
        <v>996</v>
      </c>
      <c r="B1038" s="5" t="s">
        <v>3731</v>
      </c>
      <c r="C1038" s="4" t="s">
        <v>3736</v>
      </c>
      <c r="D1038" s="20"/>
      <c r="E1038" s="20">
        <v>10145.82</v>
      </c>
      <c r="F1038" s="4" t="s">
        <v>33</v>
      </c>
      <c r="G1038" s="4" t="s">
        <v>3737</v>
      </c>
      <c r="H1038" s="4" t="s">
        <v>116</v>
      </c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J1038" s="39"/>
      <c r="AK1038" s="39"/>
      <c r="AL1038" s="39"/>
      <c r="AM1038" s="39"/>
      <c r="AN1038" s="39"/>
      <c r="AO1038" s="39"/>
      <c r="AP1038" s="39"/>
      <c r="AQ1038" s="39"/>
      <c r="AR1038" s="39"/>
      <c r="AS1038" s="39"/>
      <c r="AT1038" s="39"/>
      <c r="AU1038" s="39"/>
      <c r="AV1038" s="39"/>
      <c r="AW1038" s="39"/>
      <c r="AX1038" s="39"/>
      <c r="AY1038" s="39"/>
      <c r="AZ1038" s="39"/>
      <c r="BA1038" s="39"/>
      <c r="BB1038" s="39"/>
      <c r="BC1038" s="39"/>
    </row>
    <row r="1039" spans="1:55" ht="11.25">
      <c r="A1039" s="7">
        <v>997</v>
      </c>
      <c r="B1039" s="5" t="s">
        <v>3731</v>
      </c>
      <c r="C1039" s="4" t="s">
        <v>3738</v>
      </c>
      <c r="D1039" s="20">
        <v>2687.07</v>
      </c>
      <c r="E1039" s="20"/>
      <c r="F1039" s="4" t="s">
        <v>371</v>
      </c>
      <c r="G1039" s="4" t="s">
        <v>3739</v>
      </c>
      <c r="H1039" s="4" t="s">
        <v>116</v>
      </c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39"/>
      <c r="AK1039" s="39"/>
      <c r="AL1039" s="39"/>
      <c r="AM1039" s="39"/>
      <c r="AN1039" s="39"/>
      <c r="AO1039" s="39"/>
      <c r="AP1039" s="39"/>
      <c r="AQ1039" s="39"/>
      <c r="AR1039" s="39"/>
      <c r="AS1039" s="39"/>
      <c r="AT1039" s="39"/>
      <c r="AU1039" s="39"/>
      <c r="AV1039" s="39"/>
      <c r="AW1039" s="39"/>
      <c r="AX1039" s="39"/>
      <c r="AY1039" s="39"/>
      <c r="AZ1039" s="39"/>
      <c r="BA1039" s="39"/>
      <c r="BB1039" s="39"/>
      <c r="BC1039" s="39"/>
    </row>
    <row r="1040" spans="1:55" ht="11.25">
      <c r="A1040" s="7">
        <v>998</v>
      </c>
      <c r="B1040" s="5" t="s">
        <v>3740</v>
      </c>
      <c r="C1040" s="4" t="s">
        <v>3741</v>
      </c>
      <c r="D1040" s="20">
        <v>1000</v>
      </c>
      <c r="E1040" s="20"/>
      <c r="F1040" s="4" t="s">
        <v>371</v>
      </c>
      <c r="G1040" s="4" t="s">
        <v>3742</v>
      </c>
      <c r="H1040" s="4" t="s">
        <v>1519</v>
      </c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39"/>
      <c r="AK1040" s="39"/>
      <c r="AL1040" s="39"/>
      <c r="AM1040" s="39"/>
      <c r="AN1040" s="39"/>
      <c r="AO1040" s="39"/>
      <c r="AP1040" s="39"/>
      <c r="AQ1040" s="39"/>
      <c r="AR1040" s="39"/>
      <c r="AS1040" s="39"/>
      <c r="AT1040" s="39"/>
      <c r="AU1040" s="39"/>
      <c r="AV1040" s="39"/>
      <c r="AW1040" s="39"/>
      <c r="AX1040" s="39"/>
      <c r="AY1040" s="39"/>
      <c r="AZ1040" s="39"/>
      <c r="BA1040" s="39"/>
      <c r="BB1040" s="39"/>
      <c r="BC1040" s="39"/>
    </row>
    <row r="1041" spans="1:55" ht="11.25">
      <c r="A1041" s="7">
        <v>999</v>
      </c>
      <c r="B1041" s="5" t="s">
        <v>3743</v>
      </c>
      <c r="C1041" s="4" t="s">
        <v>3744</v>
      </c>
      <c r="D1041" s="20">
        <v>300</v>
      </c>
      <c r="E1041" s="20"/>
      <c r="F1041" s="4" t="s">
        <v>371</v>
      </c>
      <c r="G1041" s="4" t="s">
        <v>3745</v>
      </c>
      <c r="H1041" s="4" t="s">
        <v>1519</v>
      </c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  <c r="AI1041" s="39"/>
      <c r="AJ1041" s="39"/>
      <c r="AK1041" s="39"/>
      <c r="AL1041" s="39"/>
      <c r="AM1041" s="39"/>
      <c r="AN1041" s="39"/>
      <c r="AO1041" s="39"/>
      <c r="AP1041" s="39"/>
      <c r="AQ1041" s="39"/>
      <c r="AR1041" s="39"/>
      <c r="AS1041" s="39"/>
      <c r="AT1041" s="39"/>
      <c r="AU1041" s="39"/>
      <c r="AV1041" s="39"/>
      <c r="AW1041" s="39"/>
      <c r="AX1041" s="39"/>
      <c r="AY1041" s="39"/>
      <c r="AZ1041" s="39"/>
      <c r="BA1041" s="39"/>
      <c r="BB1041" s="39"/>
      <c r="BC1041" s="39"/>
    </row>
    <row r="1042" spans="1:55" ht="11.25">
      <c r="A1042" s="7">
        <v>1000</v>
      </c>
      <c r="B1042" s="5" t="s">
        <v>3746</v>
      </c>
      <c r="C1042" s="4" t="s">
        <v>3747</v>
      </c>
      <c r="D1042" s="20">
        <v>2621.8</v>
      </c>
      <c r="E1042" s="20"/>
      <c r="F1042" s="4" t="s">
        <v>115</v>
      </c>
      <c r="G1042" s="4" t="s">
        <v>3748</v>
      </c>
      <c r="H1042" s="4" t="s">
        <v>116</v>
      </c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39"/>
      <c r="AK1042" s="39"/>
      <c r="AL1042" s="39"/>
      <c r="AM1042" s="39"/>
      <c r="AN1042" s="39"/>
      <c r="AO1042" s="39"/>
      <c r="AP1042" s="39"/>
      <c r="AQ1042" s="39"/>
      <c r="AR1042" s="39"/>
      <c r="AS1042" s="39"/>
      <c r="AT1042" s="39"/>
      <c r="AU1042" s="39"/>
      <c r="AV1042" s="39"/>
      <c r="AW1042" s="39"/>
      <c r="AX1042" s="39"/>
      <c r="AY1042" s="39"/>
      <c r="AZ1042" s="39"/>
      <c r="BA1042" s="39"/>
      <c r="BB1042" s="39"/>
      <c r="BC1042" s="39"/>
    </row>
    <row r="1043" spans="1:55" ht="11.25">
      <c r="A1043" s="7">
        <v>1001</v>
      </c>
      <c r="B1043" s="5" t="s">
        <v>3749</v>
      </c>
      <c r="C1043" s="4" t="s">
        <v>3750</v>
      </c>
      <c r="D1043" s="20">
        <v>1000</v>
      </c>
      <c r="E1043" s="20"/>
      <c r="F1043" s="4" t="s">
        <v>371</v>
      </c>
      <c r="G1043" s="4" t="s">
        <v>3751</v>
      </c>
      <c r="H1043" s="4" t="s">
        <v>1519</v>
      </c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39"/>
      <c r="AK1043" s="39"/>
      <c r="AL1043" s="39"/>
      <c r="AM1043" s="39"/>
      <c r="AN1043" s="39"/>
      <c r="AO1043" s="39"/>
      <c r="AP1043" s="39"/>
      <c r="AQ1043" s="39"/>
      <c r="AR1043" s="39"/>
      <c r="AS1043" s="39"/>
      <c r="AT1043" s="39"/>
      <c r="AU1043" s="39"/>
      <c r="AV1043" s="39"/>
      <c r="AW1043" s="39"/>
      <c r="AX1043" s="39"/>
      <c r="AY1043" s="39"/>
      <c r="AZ1043" s="39"/>
      <c r="BA1043" s="39"/>
      <c r="BB1043" s="39"/>
      <c r="BC1043" s="39"/>
    </row>
    <row r="1044" spans="1:55" ht="11.25">
      <c r="A1044" s="7">
        <v>1002</v>
      </c>
      <c r="B1044" s="5" t="s">
        <v>3752</v>
      </c>
      <c r="C1044" s="4" t="s">
        <v>3753</v>
      </c>
      <c r="D1044" s="20">
        <v>1000</v>
      </c>
      <c r="E1044" s="20"/>
      <c r="F1044" s="4" t="s">
        <v>371</v>
      </c>
      <c r="G1044" s="4" t="s">
        <v>3754</v>
      </c>
      <c r="H1044" s="4" t="s">
        <v>116</v>
      </c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39"/>
      <c r="AK1044" s="39"/>
      <c r="AL1044" s="39"/>
      <c r="AM1044" s="39"/>
      <c r="AN1044" s="39"/>
      <c r="AO1044" s="39"/>
      <c r="AP1044" s="39"/>
      <c r="AQ1044" s="39"/>
      <c r="AR1044" s="39"/>
      <c r="AS1044" s="39"/>
      <c r="AT1044" s="39"/>
      <c r="AU1044" s="39"/>
      <c r="AV1044" s="39"/>
      <c r="AW1044" s="39"/>
      <c r="AX1044" s="39"/>
      <c r="AY1044" s="39"/>
      <c r="AZ1044" s="39"/>
      <c r="BA1044" s="39"/>
      <c r="BB1044" s="39"/>
      <c r="BC1044" s="39"/>
    </row>
    <row r="1045" spans="1:55" ht="11.25">
      <c r="A1045" s="7">
        <v>1003</v>
      </c>
      <c r="B1045" s="5" t="s">
        <v>3755</v>
      </c>
      <c r="C1045" s="4" t="s">
        <v>3756</v>
      </c>
      <c r="D1045" s="20">
        <v>10160.7</v>
      </c>
      <c r="E1045" s="20"/>
      <c r="F1045" s="4" t="s">
        <v>117</v>
      </c>
      <c r="G1045" s="4" t="s">
        <v>3757</v>
      </c>
      <c r="H1045" s="4" t="s">
        <v>116</v>
      </c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  <c r="AI1045" s="39"/>
      <c r="AJ1045" s="39"/>
      <c r="AK1045" s="39"/>
      <c r="AL1045" s="39"/>
      <c r="AM1045" s="39"/>
      <c r="AN1045" s="39"/>
      <c r="AO1045" s="39"/>
      <c r="AP1045" s="39"/>
      <c r="AQ1045" s="39"/>
      <c r="AR1045" s="39"/>
      <c r="AS1045" s="39"/>
      <c r="AT1045" s="39"/>
      <c r="AU1045" s="39"/>
      <c r="AV1045" s="39"/>
      <c r="AW1045" s="39"/>
      <c r="AX1045" s="39"/>
      <c r="AY1045" s="39"/>
      <c r="AZ1045" s="39"/>
      <c r="BA1045" s="39"/>
      <c r="BB1045" s="39"/>
      <c r="BC1045" s="39"/>
    </row>
    <row r="1046" spans="1:55" ht="11.25">
      <c r="A1046" s="7">
        <v>1004</v>
      </c>
      <c r="B1046" s="5" t="s">
        <v>3758</v>
      </c>
      <c r="C1046" s="4" t="s">
        <v>3759</v>
      </c>
      <c r="D1046" s="20">
        <v>1000</v>
      </c>
      <c r="E1046" s="20"/>
      <c r="F1046" s="4" t="s">
        <v>371</v>
      </c>
      <c r="G1046" s="4" t="s">
        <v>3760</v>
      </c>
      <c r="H1046" s="4" t="s">
        <v>1519</v>
      </c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39"/>
      <c r="AI1046" s="39"/>
      <c r="AJ1046" s="39"/>
      <c r="AK1046" s="39"/>
      <c r="AL1046" s="39"/>
      <c r="AM1046" s="39"/>
      <c r="AN1046" s="39"/>
      <c r="AO1046" s="39"/>
      <c r="AP1046" s="39"/>
      <c r="AQ1046" s="39"/>
      <c r="AR1046" s="39"/>
      <c r="AS1046" s="39"/>
      <c r="AT1046" s="39"/>
      <c r="AU1046" s="39"/>
      <c r="AV1046" s="39"/>
      <c r="AW1046" s="39"/>
      <c r="AX1046" s="39"/>
      <c r="AY1046" s="39"/>
      <c r="AZ1046" s="39"/>
      <c r="BA1046" s="39"/>
      <c r="BB1046" s="39"/>
      <c r="BC1046" s="39"/>
    </row>
    <row r="1047" spans="1:55" ht="11.25">
      <c r="A1047" s="7">
        <v>1005</v>
      </c>
      <c r="B1047" s="5" t="s">
        <v>3761</v>
      </c>
      <c r="C1047" s="4" t="s">
        <v>3762</v>
      </c>
      <c r="D1047" s="20">
        <v>1000</v>
      </c>
      <c r="E1047" s="20"/>
      <c r="F1047" s="4" t="s">
        <v>31</v>
      </c>
      <c r="G1047" s="4" t="s">
        <v>3763</v>
      </c>
      <c r="H1047" s="4" t="s">
        <v>35</v>
      </c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  <c r="AI1047" s="39"/>
      <c r="AJ1047" s="39"/>
      <c r="AK1047" s="39"/>
      <c r="AL1047" s="39"/>
      <c r="AM1047" s="39"/>
      <c r="AN1047" s="39"/>
      <c r="AO1047" s="39"/>
      <c r="AP1047" s="39"/>
      <c r="AQ1047" s="39"/>
      <c r="AR1047" s="39"/>
      <c r="AS1047" s="39"/>
      <c r="AT1047" s="39"/>
      <c r="AU1047" s="39"/>
      <c r="AV1047" s="39"/>
      <c r="AW1047" s="39"/>
      <c r="AX1047" s="39"/>
      <c r="AY1047" s="39"/>
      <c r="AZ1047" s="39"/>
      <c r="BA1047" s="39"/>
      <c r="BB1047" s="39"/>
      <c r="BC1047" s="39"/>
    </row>
    <row r="1048" spans="1:55" ht="11.25">
      <c r="A1048" s="7">
        <v>1006</v>
      </c>
      <c r="B1048" s="5" t="s">
        <v>3764</v>
      </c>
      <c r="C1048" s="4" t="s">
        <v>468</v>
      </c>
      <c r="D1048" s="20">
        <v>265.24</v>
      </c>
      <c r="E1048" s="20"/>
      <c r="F1048" s="4" t="s">
        <v>117</v>
      </c>
      <c r="G1048" s="4" t="s">
        <v>469</v>
      </c>
      <c r="H1048" s="4" t="s">
        <v>116</v>
      </c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J1048" s="39"/>
      <c r="AK1048" s="39"/>
      <c r="AL1048" s="39"/>
      <c r="AM1048" s="39"/>
      <c r="AN1048" s="39"/>
      <c r="AO1048" s="39"/>
      <c r="AP1048" s="39"/>
      <c r="AQ1048" s="39"/>
      <c r="AR1048" s="39"/>
      <c r="AS1048" s="39"/>
      <c r="AT1048" s="39"/>
      <c r="AU1048" s="39"/>
      <c r="AV1048" s="39"/>
      <c r="AW1048" s="39"/>
      <c r="AX1048" s="39"/>
      <c r="AY1048" s="39"/>
      <c r="AZ1048" s="39"/>
      <c r="BA1048" s="39"/>
      <c r="BB1048" s="39"/>
      <c r="BC1048" s="39"/>
    </row>
    <row r="1049" spans="1:55" ht="11.25">
      <c r="A1049" s="7">
        <v>1007</v>
      </c>
      <c r="B1049" s="5" t="s">
        <v>3765</v>
      </c>
      <c r="C1049" s="4" t="s">
        <v>3766</v>
      </c>
      <c r="D1049" s="20">
        <v>500</v>
      </c>
      <c r="E1049" s="20"/>
      <c r="F1049" s="4" t="s">
        <v>117</v>
      </c>
      <c r="G1049" s="4" t="s">
        <v>3767</v>
      </c>
      <c r="H1049" s="4" t="s">
        <v>116</v>
      </c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  <c r="AH1049" s="39"/>
      <c r="AI1049" s="39"/>
      <c r="AJ1049" s="39"/>
      <c r="AK1049" s="39"/>
      <c r="AL1049" s="39"/>
      <c r="AM1049" s="39"/>
      <c r="AN1049" s="39"/>
      <c r="AO1049" s="39"/>
      <c r="AP1049" s="39"/>
      <c r="AQ1049" s="39"/>
      <c r="AR1049" s="39"/>
      <c r="AS1049" s="39"/>
      <c r="AT1049" s="39"/>
      <c r="AU1049" s="39"/>
      <c r="AV1049" s="39"/>
      <c r="AW1049" s="39"/>
      <c r="AX1049" s="39"/>
      <c r="AY1049" s="39"/>
      <c r="AZ1049" s="39"/>
      <c r="BA1049" s="39"/>
      <c r="BB1049" s="39"/>
      <c r="BC1049" s="39"/>
    </row>
    <row r="1050" spans="1:55" ht="22.5">
      <c r="A1050" s="29" t="s">
        <v>112</v>
      </c>
      <c r="B1050" s="29" t="s">
        <v>113</v>
      </c>
      <c r="C1050" s="30" t="s">
        <v>17</v>
      </c>
      <c r="D1050" s="30" t="s">
        <v>56</v>
      </c>
      <c r="E1050" s="28" t="s">
        <v>106</v>
      </c>
      <c r="F1050" s="28" t="s">
        <v>114</v>
      </c>
      <c r="G1050" s="29" t="s">
        <v>107</v>
      </c>
      <c r="H1050" s="454" t="s">
        <v>108</v>
      </c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J1050" s="39"/>
      <c r="AK1050" s="39"/>
      <c r="AL1050" s="39"/>
      <c r="AM1050" s="39"/>
      <c r="AN1050" s="39"/>
      <c r="AO1050" s="39"/>
      <c r="AP1050" s="39"/>
      <c r="AQ1050" s="39"/>
      <c r="AR1050" s="39"/>
      <c r="AS1050" s="39"/>
      <c r="AT1050" s="39"/>
      <c r="AU1050" s="39"/>
      <c r="AV1050" s="39"/>
      <c r="AW1050" s="39"/>
      <c r="AX1050" s="39"/>
      <c r="AY1050" s="39"/>
      <c r="AZ1050" s="39"/>
      <c r="BA1050" s="39"/>
      <c r="BB1050" s="39"/>
      <c r="BC1050" s="39"/>
    </row>
    <row r="1051" spans="1:55" ht="11.25">
      <c r="A1051" s="7">
        <v>1008</v>
      </c>
      <c r="B1051" s="5" t="s">
        <v>3768</v>
      </c>
      <c r="C1051" s="4" t="s">
        <v>3769</v>
      </c>
      <c r="D1051" s="20">
        <v>1800</v>
      </c>
      <c r="E1051" s="20"/>
      <c r="F1051" s="4" t="s">
        <v>115</v>
      </c>
      <c r="G1051" s="4" t="s">
        <v>3770</v>
      </c>
      <c r="H1051" s="4" t="s">
        <v>116</v>
      </c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  <c r="AG1051" s="39"/>
      <c r="AH1051" s="39"/>
      <c r="AI1051" s="39"/>
      <c r="AJ1051" s="39"/>
      <c r="AK1051" s="39"/>
      <c r="AL1051" s="39"/>
      <c r="AM1051" s="39"/>
      <c r="AN1051" s="39"/>
      <c r="AO1051" s="39"/>
      <c r="AP1051" s="39"/>
      <c r="AQ1051" s="39"/>
      <c r="AR1051" s="39"/>
      <c r="AS1051" s="39"/>
      <c r="AT1051" s="39"/>
      <c r="AU1051" s="39"/>
      <c r="AV1051" s="39"/>
      <c r="AW1051" s="39"/>
      <c r="AX1051" s="39"/>
      <c r="AY1051" s="39"/>
      <c r="AZ1051" s="39"/>
      <c r="BA1051" s="39"/>
      <c r="BB1051" s="39"/>
      <c r="BC1051" s="39"/>
    </row>
    <row r="1052" spans="1:55" ht="11.25">
      <c r="A1052" s="7">
        <v>1009</v>
      </c>
      <c r="B1052" s="2" t="s">
        <v>3771</v>
      </c>
      <c r="C1052" s="22" t="s">
        <v>3772</v>
      </c>
      <c r="D1052" s="20">
        <v>500</v>
      </c>
      <c r="E1052" s="20"/>
      <c r="F1052" s="21" t="s">
        <v>45</v>
      </c>
      <c r="G1052" s="4" t="s">
        <v>3773</v>
      </c>
      <c r="H1052" s="4" t="s">
        <v>35</v>
      </c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39"/>
      <c r="AI1052" s="39"/>
      <c r="AJ1052" s="39"/>
      <c r="AK1052" s="39"/>
      <c r="AL1052" s="39"/>
      <c r="AM1052" s="39"/>
      <c r="AN1052" s="39"/>
      <c r="AO1052" s="39"/>
      <c r="AP1052" s="39"/>
      <c r="AQ1052" s="39"/>
      <c r="AR1052" s="39"/>
      <c r="AS1052" s="39"/>
      <c r="AT1052" s="39"/>
      <c r="AU1052" s="39"/>
      <c r="AV1052" s="39"/>
      <c r="AW1052" s="39"/>
      <c r="AX1052" s="39"/>
      <c r="AY1052" s="39"/>
      <c r="AZ1052" s="39"/>
      <c r="BA1052" s="39"/>
      <c r="BB1052" s="39"/>
      <c r="BC1052" s="39"/>
    </row>
    <row r="1053" spans="1:55" ht="11.25">
      <c r="A1053" s="7">
        <v>1010</v>
      </c>
      <c r="B1053" s="2" t="s">
        <v>3774</v>
      </c>
      <c r="C1053" s="22" t="s">
        <v>3775</v>
      </c>
      <c r="D1053" s="20">
        <v>2238.09</v>
      </c>
      <c r="E1053" s="20"/>
      <c r="F1053" s="6" t="s">
        <v>371</v>
      </c>
      <c r="G1053" s="4" t="s">
        <v>3776</v>
      </c>
      <c r="H1053" s="4" t="s">
        <v>35</v>
      </c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39"/>
      <c r="AK1053" s="39"/>
      <c r="AL1053" s="39"/>
      <c r="AM1053" s="39"/>
      <c r="AN1053" s="39"/>
      <c r="AO1053" s="39"/>
      <c r="AP1053" s="39"/>
      <c r="AQ1053" s="39"/>
      <c r="AR1053" s="39"/>
      <c r="AS1053" s="39"/>
      <c r="AT1053" s="39"/>
      <c r="AU1053" s="39"/>
      <c r="AV1053" s="39"/>
      <c r="AW1053" s="39"/>
      <c r="AX1053" s="39"/>
      <c r="AY1053" s="39"/>
      <c r="AZ1053" s="39"/>
      <c r="BA1053" s="39"/>
      <c r="BB1053" s="39"/>
      <c r="BC1053" s="39"/>
    </row>
    <row r="1054" spans="1:55" ht="11.25">
      <c r="A1054" s="7">
        <v>1011</v>
      </c>
      <c r="B1054" s="5" t="s">
        <v>3777</v>
      </c>
      <c r="C1054" s="4" t="s">
        <v>3778</v>
      </c>
      <c r="D1054" s="20">
        <v>1100</v>
      </c>
      <c r="E1054" s="20"/>
      <c r="F1054" s="4" t="s">
        <v>31</v>
      </c>
      <c r="G1054" s="4" t="s">
        <v>3779</v>
      </c>
      <c r="H1054" s="4" t="s">
        <v>35</v>
      </c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39"/>
      <c r="AI1054" s="39"/>
      <c r="AJ1054" s="39"/>
      <c r="AK1054" s="39"/>
      <c r="AL1054" s="39"/>
      <c r="AM1054" s="39"/>
      <c r="AN1054" s="39"/>
      <c r="AO1054" s="39"/>
      <c r="AP1054" s="39"/>
      <c r="AQ1054" s="39"/>
      <c r="AR1054" s="39"/>
      <c r="AS1054" s="39"/>
      <c r="AT1054" s="39"/>
      <c r="AU1054" s="39"/>
      <c r="AV1054" s="39"/>
      <c r="AW1054" s="39"/>
      <c r="AX1054" s="39"/>
      <c r="AY1054" s="39"/>
      <c r="AZ1054" s="39"/>
      <c r="BA1054" s="39"/>
      <c r="BB1054" s="39"/>
      <c r="BC1054" s="39"/>
    </row>
    <row r="1055" spans="1:55" ht="11.25">
      <c r="A1055" s="7">
        <v>1012</v>
      </c>
      <c r="B1055" s="5" t="s">
        <v>3780</v>
      </c>
      <c r="C1055" s="4" t="s">
        <v>3781</v>
      </c>
      <c r="D1055" s="20">
        <v>200</v>
      </c>
      <c r="E1055" s="20"/>
      <c r="F1055" s="4" t="s">
        <v>31</v>
      </c>
      <c r="G1055" s="4" t="s">
        <v>3782</v>
      </c>
      <c r="H1055" s="4" t="s">
        <v>35</v>
      </c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  <c r="AG1055" s="39"/>
      <c r="AH1055" s="39"/>
      <c r="AI1055" s="39"/>
      <c r="AJ1055" s="39"/>
      <c r="AK1055" s="39"/>
      <c r="AL1055" s="39"/>
      <c r="AM1055" s="39"/>
      <c r="AN1055" s="39"/>
      <c r="AO1055" s="39"/>
      <c r="AP1055" s="39"/>
      <c r="AQ1055" s="39"/>
      <c r="AR1055" s="39"/>
      <c r="AS1055" s="39"/>
      <c r="AT1055" s="39"/>
      <c r="AU1055" s="39"/>
      <c r="AV1055" s="39"/>
      <c r="AW1055" s="39"/>
      <c r="AX1055" s="39"/>
      <c r="AY1055" s="39"/>
      <c r="AZ1055" s="39"/>
      <c r="BA1055" s="39"/>
      <c r="BB1055" s="39"/>
      <c r="BC1055" s="39"/>
    </row>
    <row r="1056" spans="1:55" ht="11.25">
      <c r="A1056" s="7">
        <v>1013</v>
      </c>
      <c r="B1056" s="5" t="s">
        <v>472</v>
      </c>
      <c r="C1056" s="4" t="s">
        <v>3783</v>
      </c>
      <c r="D1056" s="20">
        <v>1000</v>
      </c>
      <c r="E1056" s="20"/>
      <c r="F1056" s="4" t="s">
        <v>371</v>
      </c>
      <c r="G1056" s="4" t="s">
        <v>3784</v>
      </c>
      <c r="H1056" s="4" t="s">
        <v>116</v>
      </c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39"/>
      <c r="AK1056" s="39"/>
      <c r="AL1056" s="39"/>
      <c r="AM1056" s="39"/>
      <c r="AN1056" s="39"/>
      <c r="AO1056" s="39"/>
      <c r="AP1056" s="39"/>
      <c r="AQ1056" s="39"/>
      <c r="AR1056" s="39"/>
      <c r="AS1056" s="39"/>
      <c r="AT1056" s="39"/>
      <c r="AU1056" s="39"/>
      <c r="AV1056" s="39"/>
      <c r="AW1056" s="39"/>
      <c r="AX1056" s="39"/>
      <c r="AY1056" s="39"/>
      <c r="AZ1056" s="39"/>
      <c r="BA1056" s="39"/>
      <c r="BB1056" s="39"/>
      <c r="BC1056" s="39"/>
    </row>
    <row r="1057" spans="1:55" ht="11.25">
      <c r="A1057" s="7">
        <v>1014</v>
      </c>
      <c r="B1057" s="5" t="s">
        <v>3785</v>
      </c>
      <c r="C1057" s="4" t="s">
        <v>3786</v>
      </c>
      <c r="D1057" s="20">
        <v>1000</v>
      </c>
      <c r="E1057" s="20"/>
      <c r="F1057" s="4" t="s">
        <v>371</v>
      </c>
      <c r="G1057" s="4" t="s">
        <v>3787</v>
      </c>
      <c r="H1057" s="4" t="s">
        <v>116</v>
      </c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  <c r="AH1057" s="39"/>
      <c r="AI1057" s="39"/>
      <c r="AJ1057" s="39"/>
      <c r="AK1057" s="39"/>
      <c r="AL1057" s="39"/>
      <c r="AM1057" s="39"/>
      <c r="AN1057" s="39"/>
      <c r="AO1057" s="39"/>
      <c r="AP1057" s="39"/>
      <c r="AQ1057" s="39"/>
      <c r="AR1057" s="39"/>
      <c r="AS1057" s="39"/>
      <c r="AT1057" s="39"/>
      <c r="AU1057" s="39"/>
      <c r="AV1057" s="39"/>
      <c r="AW1057" s="39"/>
      <c r="AX1057" s="39"/>
      <c r="AY1057" s="39"/>
      <c r="AZ1057" s="39"/>
      <c r="BA1057" s="39"/>
      <c r="BB1057" s="39"/>
      <c r="BC1057" s="39"/>
    </row>
    <row r="1058" spans="1:55" ht="11.25">
      <c r="A1058" s="7">
        <v>1015</v>
      </c>
      <c r="B1058" s="5" t="s">
        <v>3788</v>
      </c>
      <c r="C1058" s="4" t="s">
        <v>3789</v>
      </c>
      <c r="D1058" s="20">
        <v>500</v>
      </c>
      <c r="E1058" s="20"/>
      <c r="F1058" s="4" t="s">
        <v>115</v>
      </c>
      <c r="G1058" s="4" t="s">
        <v>3790</v>
      </c>
      <c r="H1058" s="4" t="s">
        <v>1519</v>
      </c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J1058" s="39"/>
      <c r="AK1058" s="39"/>
      <c r="AL1058" s="39"/>
      <c r="AM1058" s="39"/>
      <c r="AN1058" s="39"/>
      <c r="AO1058" s="39"/>
      <c r="AP1058" s="39"/>
      <c r="AQ1058" s="39"/>
      <c r="AR1058" s="39"/>
      <c r="AS1058" s="39"/>
      <c r="AT1058" s="39"/>
      <c r="AU1058" s="39"/>
      <c r="AV1058" s="39"/>
      <c r="AW1058" s="39"/>
      <c r="AX1058" s="39"/>
      <c r="AY1058" s="39"/>
      <c r="AZ1058" s="39"/>
      <c r="BA1058" s="39"/>
      <c r="BB1058" s="39"/>
      <c r="BC1058" s="39"/>
    </row>
    <row r="1059" spans="1:55" ht="11.25">
      <c r="A1059" s="7">
        <v>1016</v>
      </c>
      <c r="B1059" s="5" t="s">
        <v>3791</v>
      </c>
      <c r="C1059" s="4" t="s">
        <v>3792</v>
      </c>
      <c r="D1059" s="20">
        <v>8504.32</v>
      </c>
      <c r="E1059" s="20"/>
      <c r="F1059" s="4" t="s">
        <v>371</v>
      </c>
      <c r="G1059" s="4" t="s">
        <v>3793</v>
      </c>
      <c r="H1059" s="4" t="s">
        <v>35</v>
      </c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J1059" s="39"/>
      <c r="AK1059" s="39"/>
      <c r="AL1059" s="39"/>
      <c r="AM1059" s="39"/>
      <c r="AN1059" s="39"/>
      <c r="AO1059" s="39"/>
      <c r="AP1059" s="39"/>
      <c r="AQ1059" s="39"/>
      <c r="AR1059" s="39"/>
      <c r="AS1059" s="39"/>
      <c r="AT1059" s="39"/>
      <c r="AU1059" s="39"/>
      <c r="AV1059" s="39"/>
      <c r="AW1059" s="39"/>
      <c r="AX1059" s="39"/>
      <c r="AY1059" s="39"/>
      <c r="AZ1059" s="39"/>
      <c r="BA1059" s="39"/>
      <c r="BB1059" s="39"/>
      <c r="BC1059" s="39"/>
    </row>
    <row r="1060" spans="1:55" ht="11.25">
      <c r="A1060" s="7">
        <v>1017</v>
      </c>
      <c r="B1060" s="2" t="s">
        <v>3791</v>
      </c>
      <c r="C1060" s="4" t="s">
        <v>3709</v>
      </c>
      <c r="D1060" s="20">
        <v>8504.32</v>
      </c>
      <c r="E1060" s="20">
        <v>8504.32</v>
      </c>
      <c r="F1060" s="21" t="s">
        <v>45</v>
      </c>
      <c r="G1060" s="4" t="s">
        <v>3793</v>
      </c>
      <c r="H1060" s="4" t="s">
        <v>35</v>
      </c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39"/>
      <c r="AK1060" s="39"/>
      <c r="AL1060" s="39"/>
      <c r="AM1060" s="39"/>
      <c r="AN1060" s="39"/>
      <c r="AO1060" s="39"/>
      <c r="AP1060" s="39"/>
      <c r="AQ1060" s="39"/>
      <c r="AR1060" s="39"/>
      <c r="AS1060" s="39"/>
      <c r="AT1060" s="39"/>
      <c r="AU1060" s="39"/>
      <c r="AV1060" s="39"/>
      <c r="AW1060" s="39"/>
      <c r="AX1060" s="39"/>
      <c r="AY1060" s="39"/>
      <c r="AZ1060" s="39"/>
      <c r="BA1060" s="39"/>
      <c r="BB1060" s="39"/>
      <c r="BC1060" s="39"/>
    </row>
    <row r="1061" spans="1:55" ht="11.25">
      <c r="A1061" s="7">
        <v>1018</v>
      </c>
      <c r="B1061" s="2" t="s">
        <v>3791</v>
      </c>
      <c r="C1061" s="4" t="s">
        <v>3709</v>
      </c>
      <c r="D1061" s="20">
        <v>8504.32</v>
      </c>
      <c r="E1061" s="20"/>
      <c r="F1061" s="21" t="s">
        <v>45</v>
      </c>
      <c r="G1061" s="4" t="s">
        <v>3793</v>
      </c>
      <c r="H1061" s="4" t="s">
        <v>35</v>
      </c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  <c r="AH1061" s="39"/>
      <c r="AI1061" s="39"/>
      <c r="AJ1061" s="39"/>
      <c r="AK1061" s="39"/>
      <c r="AL1061" s="39"/>
      <c r="AM1061" s="39"/>
      <c r="AN1061" s="39"/>
      <c r="AO1061" s="39"/>
      <c r="AP1061" s="39"/>
      <c r="AQ1061" s="39"/>
      <c r="AR1061" s="39"/>
      <c r="AS1061" s="39"/>
      <c r="AT1061" s="39"/>
      <c r="AU1061" s="39"/>
      <c r="AV1061" s="39"/>
      <c r="AW1061" s="39"/>
      <c r="AX1061" s="39"/>
      <c r="AY1061" s="39"/>
      <c r="AZ1061" s="39"/>
      <c r="BA1061" s="39"/>
      <c r="BB1061" s="39"/>
      <c r="BC1061" s="39"/>
    </row>
    <row r="1062" spans="1:55" ht="11.25">
      <c r="A1062" s="7">
        <v>1019</v>
      </c>
      <c r="B1062" s="5" t="s">
        <v>3794</v>
      </c>
      <c r="C1062" s="4" t="s">
        <v>3795</v>
      </c>
      <c r="D1062" s="20">
        <v>1000</v>
      </c>
      <c r="E1062" s="20"/>
      <c r="F1062" s="4" t="s">
        <v>115</v>
      </c>
      <c r="G1062" s="4" t="s">
        <v>3796</v>
      </c>
      <c r="H1062" s="4" t="s">
        <v>1519</v>
      </c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J1062" s="39"/>
      <c r="AK1062" s="39"/>
      <c r="AL1062" s="39"/>
      <c r="AM1062" s="39"/>
      <c r="AN1062" s="39"/>
      <c r="AO1062" s="39"/>
      <c r="AP1062" s="39"/>
      <c r="AQ1062" s="39"/>
      <c r="AR1062" s="39"/>
      <c r="AS1062" s="39"/>
      <c r="AT1062" s="39"/>
      <c r="AU1062" s="39"/>
      <c r="AV1062" s="39"/>
      <c r="AW1062" s="39"/>
      <c r="AX1062" s="39"/>
      <c r="AY1062" s="39"/>
      <c r="AZ1062" s="39"/>
      <c r="BA1062" s="39"/>
      <c r="BB1062" s="39"/>
      <c r="BC1062" s="39"/>
    </row>
    <row r="1063" spans="1:55" ht="11.25">
      <c r="A1063" s="7">
        <v>1020</v>
      </c>
      <c r="B1063" s="5" t="s">
        <v>3797</v>
      </c>
      <c r="C1063" s="4" t="s">
        <v>3798</v>
      </c>
      <c r="D1063" s="20">
        <v>500</v>
      </c>
      <c r="E1063" s="20"/>
      <c r="F1063" s="4" t="s">
        <v>115</v>
      </c>
      <c r="G1063" s="4" t="s">
        <v>3799</v>
      </c>
      <c r="H1063" s="4" t="s">
        <v>1519</v>
      </c>
      <c r="I1063" s="39"/>
      <c r="J1063" s="39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  <c r="AI1063" s="39"/>
      <c r="AJ1063" s="39"/>
      <c r="AK1063" s="39"/>
      <c r="AL1063" s="39"/>
      <c r="AM1063" s="39"/>
      <c r="AN1063" s="39"/>
      <c r="AO1063" s="39"/>
      <c r="AP1063" s="39"/>
      <c r="AQ1063" s="39"/>
      <c r="AR1063" s="39"/>
      <c r="AS1063" s="39"/>
      <c r="AT1063" s="39"/>
      <c r="AU1063" s="39"/>
      <c r="AV1063" s="39"/>
      <c r="AW1063" s="39"/>
      <c r="AX1063" s="39"/>
      <c r="AY1063" s="39"/>
      <c r="AZ1063" s="39"/>
      <c r="BA1063" s="39"/>
      <c r="BB1063" s="39"/>
      <c r="BC1063" s="39"/>
    </row>
    <row r="1064" spans="1:55" ht="11.25">
      <c r="A1064" s="7">
        <v>1021</v>
      </c>
      <c r="B1064" s="2" t="s">
        <v>473</v>
      </c>
      <c r="C1064" s="22" t="s">
        <v>3800</v>
      </c>
      <c r="D1064" s="20">
        <v>100</v>
      </c>
      <c r="E1064" s="20"/>
      <c r="F1064" s="21" t="s">
        <v>31</v>
      </c>
      <c r="G1064" s="4" t="s">
        <v>3801</v>
      </c>
      <c r="H1064" s="4" t="s">
        <v>35</v>
      </c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J1064" s="39"/>
      <c r="AK1064" s="39"/>
      <c r="AL1064" s="39"/>
      <c r="AM1064" s="39"/>
      <c r="AN1064" s="39"/>
      <c r="AO1064" s="39"/>
      <c r="AP1064" s="39"/>
      <c r="AQ1064" s="39"/>
      <c r="AR1064" s="39"/>
      <c r="AS1064" s="39"/>
      <c r="AT1064" s="39"/>
      <c r="AU1064" s="39"/>
      <c r="AV1064" s="39"/>
      <c r="AW1064" s="39"/>
      <c r="AX1064" s="39"/>
      <c r="AY1064" s="39"/>
      <c r="AZ1064" s="39"/>
      <c r="BA1064" s="39"/>
      <c r="BB1064" s="39"/>
      <c r="BC1064" s="39"/>
    </row>
    <row r="1065" spans="1:55" ht="11.25">
      <c r="A1065" s="7">
        <v>1022</v>
      </c>
      <c r="B1065" s="2" t="s">
        <v>3802</v>
      </c>
      <c r="C1065" s="22" t="s">
        <v>466</v>
      </c>
      <c r="D1065" s="20">
        <v>181.96</v>
      </c>
      <c r="E1065" s="20"/>
      <c r="F1065" s="21" t="s">
        <v>31</v>
      </c>
      <c r="G1065" s="4" t="s">
        <v>467</v>
      </c>
      <c r="H1065" s="4" t="s">
        <v>35</v>
      </c>
      <c r="I1065" s="39"/>
      <c r="J1065" s="39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J1065" s="39"/>
      <c r="AK1065" s="39"/>
      <c r="AL1065" s="39"/>
      <c r="AM1065" s="39"/>
      <c r="AN1065" s="39"/>
      <c r="AO1065" s="39"/>
      <c r="AP1065" s="39"/>
      <c r="AQ1065" s="39"/>
      <c r="AR1065" s="39"/>
      <c r="AS1065" s="39"/>
      <c r="AT1065" s="39"/>
      <c r="AU1065" s="39"/>
      <c r="AV1065" s="39"/>
      <c r="AW1065" s="39"/>
      <c r="AX1065" s="39"/>
      <c r="AY1065" s="39"/>
      <c r="AZ1065" s="39"/>
      <c r="BA1065" s="39"/>
      <c r="BB1065" s="39"/>
      <c r="BC1065" s="39"/>
    </row>
    <row r="1066" spans="1:55" ht="11.25">
      <c r="A1066" s="7">
        <v>1023</v>
      </c>
      <c r="B1066" s="5" t="s">
        <v>3803</v>
      </c>
      <c r="C1066" s="4" t="s">
        <v>3804</v>
      </c>
      <c r="D1066" s="20">
        <v>100</v>
      </c>
      <c r="E1066" s="20"/>
      <c r="F1066" s="4" t="s">
        <v>31</v>
      </c>
      <c r="G1066" s="4" t="s">
        <v>3805</v>
      </c>
      <c r="H1066" s="4" t="s">
        <v>35</v>
      </c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J1066" s="39"/>
      <c r="AK1066" s="39"/>
      <c r="AL1066" s="39"/>
      <c r="AM1066" s="39"/>
      <c r="AN1066" s="39"/>
      <c r="AO1066" s="39"/>
      <c r="AP1066" s="39"/>
      <c r="AQ1066" s="39"/>
      <c r="AR1066" s="39"/>
      <c r="AS1066" s="39"/>
      <c r="AT1066" s="39"/>
      <c r="AU1066" s="39"/>
      <c r="AV1066" s="39"/>
      <c r="AW1066" s="39"/>
      <c r="AX1066" s="39"/>
      <c r="AY1066" s="39"/>
      <c r="AZ1066" s="39"/>
      <c r="BA1066" s="39"/>
      <c r="BB1066" s="39"/>
      <c r="BC1066" s="39"/>
    </row>
    <row r="1067" spans="1:55" ht="11.25">
      <c r="A1067" s="7">
        <v>1024</v>
      </c>
      <c r="B1067" s="5" t="s">
        <v>3806</v>
      </c>
      <c r="C1067" s="4" t="s">
        <v>3807</v>
      </c>
      <c r="D1067" s="20">
        <v>500</v>
      </c>
      <c r="E1067" s="20"/>
      <c r="F1067" s="4" t="s">
        <v>371</v>
      </c>
      <c r="G1067" s="4" t="s">
        <v>2918</v>
      </c>
      <c r="H1067" s="4" t="s">
        <v>1519</v>
      </c>
      <c r="I1067" s="39"/>
      <c r="J1067" s="39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39"/>
      <c r="AK1067" s="39"/>
      <c r="AL1067" s="39"/>
      <c r="AM1067" s="39"/>
      <c r="AN1067" s="39"/>
      <c r="AO1067" s="39"/>
      <c r="AP1067" s="39"/>
      <c r="AQ1067" s="39"/>
      <c r="AR1067" s="39"/>
      <c r="AS1067" s="39"/>
      <c r="AT1067" s="39"/>
      <c r="AU1067" s="39"/>
      <c r="AV1067" s="39"/>
      <c r="AW1067" s="39"/>
      <c r="AX1067" s="39"/>
      <c r="AY1067" s="39"/>
      <c r="AZ1067" s="39"/>
      <c r="BA1067" s="39"/>
      <c r="BB1067" s="39"/>
      <c r="BC1067" s="39"/>
    </row>
    <row r="1068" spans="1:55" ht="11.25">
      <c r="A1068" s="7">
        <v>1025</v>
      </c>
      <c r="B1068" s="5" t="s">
        <v>3808</v>
      </c>
      <c r="C1068" s="4" t="s">
        <v>3809</v>
      </c>
      <c r="D1068" s="20">
        <v>1000</v>
      </c>
      <c r="E1068" s="20"/>
      <c r="F1068" s="4" t="s">
        <v>115</v>
      </c>
      <c r="G1068" s="4" t="s">
        <v>3810</v>
      </c>
      <c r="H1068" s="4" t="s">
        <v>1519</v>
      </c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39"/>
      <c r="AI1068" s="39"/>
      <c r="AJ1068" s="39"/>
      <c r="AK1068" s="39"/>
      <c r="AL1068" s="39"/>
      <c r="AM1068" s="39"/>
      <c r="AN1068" s="39"/>
      <c r="AO1068" s="39"/>
      <c r="AP1068" s="39"/>
      <c r="AQ1068" s="39"/>
      <c r="AR1068" s="39"/>
      <c r="AS1068" s="39"/>
      <c r="AT1068" s="39"/>
      <c r="AU1068" s="39"/>
      <c r="AV1068" s="39"/>
      <c r="AW1068" s="39"/>
      <c r="AX1068" s="39"/>
      <c r="AY1068" s="39"/>
      <c r="AZ1068" s="39"/>
      <c r="BA1068" s="39"/>
      <c r="BB1068" s="39"/>
      <c r="BC1068" s="39"/>
    </row>
    <row r="1069" spans="1:55" ht="11.25">
      <c r="A1069" s="7">
        <v>1026</v>
      </c>
      <c r="B1069" s="5" t="s">
        <v>3811</v>
      </c>
      <c r="C1069" s="4" t="s">
        <v>3812</v>
      </c>
      <c r="D1069" s="20">
        <v>1000</v>
      </c>
      <c r="E1069" s="20"/>
      <c r="F1069" s="4" t="s">
        <v>371</v>
      </c>
      <c r="G1069" s="4" t="s">
        <v>3813</v>
      </c>
      <c r="H1069" s="4" t="s">
        <v>1519</v>
      </c>
      <c r="I1069" s="39"/>
      <c r="J1069" s="39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J1069" s="39"/>
      <c r="AK1069" s="39"/>
      <c r="AL1069" s="39"/>
      <c r="AM1069" s="39"/>
      <c r="AN1069" s="39"/>
      <c r="AO1069" s="39"/>
      <c r="AP1069" s="39"/>
      <c r="AQ1069" s="39"/>
      <c r="AR1069" s="39"/>
      <c r="AS1069" s="39"/>
      <c r="AT1069" s="39"/>
      <c r="AU1069" s="39"/>
      <c r="AV1069" s="39"/>
      <c r="AW1069" s="39"/>
      <c r="AX1069" s="39"/>
      <c r="AY1069" s="39"/>
      <c r="AZ1069" s="39"/>
      <c r="BA1069" s="39"/>
      <c r="BB1069" s="39"/>
      <c r="BC1069" s="39"/>
    </row>
    <row r="1070" spans="1:55" ht="11.25">
      <c r="A1070" s="7">
        <v>1027</v>
      </c>
      <c r="B1070" s="19" t="s">
        <v>3814</v>
      </c>
      <c r="C1070" s="4" t="s">
        <v>3815</v>
      </c>
      <c r="D1070" s="20">
        <v>500</v>
      </c>
      <c r="E1070" s="20"/>
      <c r="F1070" s="4" t="s">
        <v>31</v>
      </c>
      <c r="G1070" s="4" t="s">
        <v>3816</v>
      </c>
      <c r="H1070" s="4" t="s">
        <v>35</v>
      </c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  <c r="AI1070" s="39"/>
      <c r="AJ1070" s="39"/>
      <c r="AK1070" s="39"/>
      <c r="AL1070" s="39"/>
      <c r="AM1070" s="39"/>
      <c r="AN1070" s="39"/>
      <c r="AO1070" s="39"/>
      <c r="AP1070" s="39"/>
      <c r="AQ1070" s="39"/>
      <c r="AR1070" s="39"/>
      <c r="AS1070" s="39"/>
      <c r="AT1070" s="39"/>
      <c r="AU1070" s="39"/>
      <c r="AV1070" s="39"/>
      <c r="AW1070" s="39"/>
      <c r="AX1070" s="39"/>
      <c r="AY1070" s="39"/>
      <c r="AZ1070" s="39"/>
      <c r="BA1070" s="39"/>
      <c r="BB1070" s="39"/>
      <c r="BC1070" s="39"/>
    </row>
    <row r="1071" spans="1:55" ht="11.25">
      <c r="A1071" s="7">
        <v>1028</v>
      </c>
      <c r="B1071" s="5" t="s">
        <v>3817</v>
      </c>
      <c r="C1071" s="4" t="s">
        <v>3818</v>
      </c>
      <c r="D1071" s="20">
        <v>1000</v>
      </c>
      <c r="E1071" s="20"/>
      <c r="F1071" s="4" t="s">
        <v>31</v>
      </c>
      <c r="G1071" s="4" t="s">
        <v>3819</v>
      </c>
      <c r="H1071" s="4" t="s">
        <v>35</v>
      </c>
      <c r="I1071" s="39"/>
      <c r="J1071" s="39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  <c r="AI1071" s="39"/>
      <c r="AJ1071" s="39"/>
      <c r="AK1071" s="39"/>
      <c r="AL1071" s="39"/>
      <c r="AM1071" s="39"/>
      <c r="AN1071" s="39"/>
      <c r="AO1071" s="39"/>
      <c r="AP1071" s="39"/>
      <c r="AQ1071" s="39"/>
      <c r="AR1071" s="39"/>
      <c r="AS1071" s="39"/>
      <c r="AT1071" s="39"/>
      <c r="AU1071" s="39"/>
      <c r="AV1071" s="39"/>
      <c r="AW1071" s="39"/>
      <c r="AX1071" s="39"/>
      <c r="AY1071" s="39"/>
      <c r="AZ1071" s="39"/>
      <c r="BA1071" s="39"/>
      <c r="BB1071" s="39"/>
      <c r="BC1071" s="39"/>
    </row>
    <row r="1072" spans="1:55" ht="11.25">
      <c r="A1072" s="7">
        <v>1029</v>
      </c>
      <c r="B1072" s="5" t="s">
        <v>3820</v>
      </c>
      <c r="C1072" s="4" t="s">
        <v>3821</v>
      </c>
      <c r="D1072" s="20">
        <v>1000</v>
      </c>
      <c r="E1072" s="20"/>
      <c r="F1072" s="4" t="s">
        <v>31</v>
      </c>
      <c r="G1072" s="4" t="s">
        <v>3822</v>
      </c>
      <c r="H1072" s="4" t="s">
        <v>35</v>
      </c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39"/>
      <c r="AI1072" s="39"/>
      <c r="AJ1072" s="39"/>
      <c r="AK1072" s="39"/>
      <c r="AL1072" s="39"/>
      <c r="AM1072" s="39"/>
      <c r="AN1072" s="39"/>
      <c r="AO1072" s="39"/>
      <c r="AP1072" s="39"/>
      <c r="AQ1072" s="39"/>
      <c r="AR1072" s="39"/>
      <c r="AS1072" s="39"/>
      <c r="AT1072" s="39"/>
      <c r="AU1072" s="39"/>
      <c r="AV1072" s="39"/>
      <c r="AW1072" s="39"/>
      <c r="AX1072" s="39"/>
      <c r="AY1072" s="39"/>
      <c r="AZ1072" s="39"/>
      <c r="BA1072" s="39"/>
      <c r="BB1072" s="39"/>
      <c r="BC1072" s="39"/>
    </row>
    <row r="1073" spans="1:55" ht="11.25">
      <c r="A1073" s="7">
        <v>1030</v>
      </c>
      <c r="B1073" s="5" t="s">
        <v>3823</v>
      </c>
      <c r="C1073" s="4" t="s">
        <v>3824</v>
      </c>
      <c r="D1073" s="20">
        <v>1000</v>
      </c>
      <c r="E1073" s="20"/>
      <c r="F1073" s="4" t="s">
        <v>31</v>
      </c>
      <c r="G1073" s="4" t="s">
        <v>3825</v>
      </c>
      <c r="H1073" s="4" t="s">
        <v>35</v>
      </c>
      <c r="I1073" s="39"/>
      <c r="J1073" s="39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  <c r="AH1073" s="39"/>
      <c r="AI1073" s="39"/>
      <c r="AJ1073" s="39"/>
      <c r="AK1073" s="39"/>
      <c r="AL1073" s="39"/>
      <c r="AM1073" s="39"/>
      <c r="AN1073" s="39"/>
      <c r="AO1073" s="39"/>
      <c r="AP1073" s="39"/>
      <c r="AQ1073" s="39"/>
      <c r="AR1073" s="39"/>
      <c r="AS1073" s="39"/>
      <c r="AT1073" s="39"/>
      <c r="AU1073" s="39"/>
      <c r="AV1073" s="39"/>
      <c r="AW1073" s="39"/>
      <c r="AX1073" s="39"/>
      <c r="AY1073" s="39"/>
      <c r="AZ1073" s="39"/>
      <c r="BA1073" s="39"/>
      <c r="BB1073" s="39"/>
      <c r="BC1073" s="39"/>
    </row>
    <row r="1074" spans="1:55" ht="11.25">
      <c r="A1074" s="7">
        <v>1031</v>
      </c>
      <c r="B1074" s="2" t="s">
        <v>3826</v>
      </c>
      <c r="C1074" s="25" t="s">
        <v>3827</v>
      </c>
      <c r="D1074" s="20">
        <v>100</v>
      </c>
      <c r="E1074" s="20"/>
      <c r="F1074" s="21" t="s">
        <v>371</v>
      </c>
      <c r="G1074" s="4" t="s">
        <v>3828</v>
      </c>
      <c r="H1074" s="4" t="s">
        <v>35</v>
      </c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39"/>
      <c r="AI1074" s="39"/>
      <c r="AJ1074" s="39"/>
      <c r="AK1074" s="39"/>
      <c r="AL1074" s="39"/>
      <c r="AM1074" s="39"/>
      <c r="AN1074" s="39"/>
      <c r="AO1074" s="39"/>
      <c r="AP1074" s="39"/>
      <c r="AQ1074" s="39"/>
      <c r="AR1074" s="39"/>
      <c r="AS1074" s="39"/>
      <c r="AT1074" s="39"/>
      <c r="AU1074" s="39"/>
      <c r="AV1074" s="39"/>
      <c r="AW1074" s="39"/>
      <c r="AX1074" s="39"/>
      <c r="AY1074" s="39"/>
      <c r="AZ1074" s="39"/>
      <c r="BA1074" s="39"/>
      <c r="BB1074" s="39"/>
      <c r="BC1074" s="39"/>
    </row>
    <row r="1075" spans="1:55" ht="11.25">
      <c r="A1075" s="7">
        <v>1032</v>
      </c>
      <c r="B1075" s="5" t="s">
        <v>3826</v>
      </c>
      <c r="C1075" s="4" t="s">
        <v>3829</v>
      </c>
      <c r="D1075" s="20">
        <v>200</v>
      </c>
      <c r="E1075" s="20"/>
      <c r="F1075" s="4" t="s">
        <v>371</v>
      </c>
      <c r="G1075" s="4" t="s">
        <v>3830</v>
      </c>
      <c r="H1075" s="4" t="s">
        <v>35</v>
      </c>
      <c r="I1075" s="39"/>
      <c r="J1075" s="39"/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  <c r="AH1075" s="39"/>
      <c r="AI1075" s="39"/>
      <c r="AJ1075" s="39"/>
      <c r="AK1075" s="39"/>
      <c r="AL1075" s="39"/>
      <c r="AM1075" s="39"/>
      <c r="AN1075" s="39"/>
      <c r="AO1075" s="39"/>
      <c r="AP1075" s="39"/>
      <c r="AQ1075" s="39"/>
      <c r="AR1075" s="39"/>
      <c r="AS1075" s="39"/>
      <c r="AT1075" s="39"/>
      <c r="AU1075" s="39"/>
      <c r="AV1075" s="39"/>
      <c r="AW1075" s="39"/>
      <c r="AX1075" s="39"/>
      <c r="AY1075" s="39"/>
      <c r="AZ1075" s="39"/>
      <c r="BA1075" s="39"/>
      <c r="BB1075" s="39"/>
      <c r="BC1075" s="39"/>
    </row>
    <row r="1076" spans="1:55" ht="11.25">
      <c r="A1076" s="7">
        <v>1033</v>
      </c>
      <c r="B1076" s="5" t="s">
        <v>3831</v>
      </c>
      <c r="C1076" s="4" t="s">
        <v>3832</v>
      </c>
      <c r="D1076" s="20">
        <v>1000</v>
      </c>
      <c r="E1076" s="20"/>
      <c r="F1076" s="4" t="s">
        <v>371</v>
      </c>
      <c r="G1076" s="4" t="s">
        <v>3833</v>
      </c>
      <c r="H1076" s="4" t="s">
        <v>116</v>
      </c>
      <c r="I1076" s="39"/>
      <c r="J1076" s="39"/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  <c r="AH1076" s="39"/>
      <c r="AI1076" s="39"/>
      <c r="AJ1076" s="39"/>
      <c r="AK1076" s="39"/>
      <c r="AL1076" s="39"/>
      <c r="AM1076" s="39"/>
      <c r="AN1076" s="39"/>
      <c r="AO1076" s="39"/>
      <c r="AP1076" s="39"/>
      <c r="AQ1076" s="39"/>
      <c r="AR1076" s="39"/>
      <c r="AS1076" s="39"/>
      <c r="AT1076" s="39"/>
      <c r="AU1076" s="39"/>
      <c r="AV1076" s="39"/>
      <c r="AW1076" s="39"/>
      <c r="AX1076" s="39"/>
      <c r="AY1076" s="39"/>
      <c r="AZ1076" s="39"/>
      <c r="BA1076" s="39"/>
      <c r="BB1076" s="39"/>
      <c r="BC1076" s="39"/>
    </row>
    <row r="1077" spans="1:55" ht="11.25">
      <c r="A1077" s="7">
        <v>1034</v>
      </c>
      <c r="B1077" s="5" t="s">
        <v>3834</v>
      </c>
      <c r="C1077" s="4" t="s">
        <v>3835</v>
      </c>
      <c r="D1077" s="20">
        <v>1558.18</v>
      </c>
      <c r="E1077" s="20"/>
      <c r="F1077" s="4" t="s">
        <v>115</v>
      </c>
      <c r="G1077" s="4" t="s">
        <v>3836</v>
      </c>
      <c r="H1077" s="4" t="s">
        <v>116</v>
      </c>
      <c r="I1077" s="39"/>
      <c r="J1077" s="39"/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  <c r="AH1077" s="39"/>
      <c r="AI1077" s="39"/>
      <c r="AJ1077" s="39"/>
      <c r="AK1077" s="39"/>
      <c r="AL1077" s="39"/>
      <c r="AM1077" s="39"/>
      <c r="AN1077" s="39"/>
      <c r="AO1077" s="39"/>
      <c r="AP1077" s="39"/>
      <c r="AQ1077" s="39"/>
      <c r="AR1077" s="39"/>
      <c r="AS1077" s="39"/>
      <c r="AT1077" s="39"/>
      <c r="AU1077" s="39"/>
      <c r="AV1077" s="39"/>
      <c r="AW1077" s="39"/>
      <c r="AX1077" s="39"/>
      <c r="AY1077" s="39"/>
      <c r="AZ1077" s="39"/>
      <c r="BA1077" s="39"/>
      <c r="BB1077" s="39"/>
      <c r="BC1077" s="39"/>
    </row>
    <row r="1078" spans="1:55" ht="11.25">
      <c r="A1078" s="7">
        <v>1035</v>
      </c>
      <c r="B1078" s="5" t="s">
        <v>3834</v>
      </c>
      <c r="C1078" s="4" t="s">
        <v>3837</v>
      </c>
      <c r="D1078" s="20">
        <v>1558.18</v>
      </c>
      <c r="E1078" s="20"/>
      <c r="F1078" s="4" t="s">
        <v>371</v>
      </c>
      <c r="G1078" s="4" t="s">
        <v>3838</v>
      </c>
      <c r="H1078" s="4" t="s">
        <v>116</v>
      </c>
      <c r="I1078" s="39"/>
      <c r="J1078" s="39"/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  <c r="AH1078" s="39"/>
      <c r="AI1078" s="39"/>
      <c r="AJ1078" s="39"/>
      <c r="AK1078" s="39"/>
      <c r="AL1078" s="39"/>
      <c r="AM1078" s="39"/>
      <c r="AN1078" s="39"/>
      <c r="AO1078" s="39"/>
      <c r="AP1078" s="39"/>
      <c r="AQ1078" s="39"/>
      <c r="AR1078" s="39"/>
      <c r="AS1078" s="39"/>
      <c r="AT1078" s="39"/>
      <c r="AU1078" s="39"/>
      <c r="AV1078" s="39"/>
      <c r="AW1078" s="39"/>
      <c r="AX1078" s="39"/>
      <c r="AY1078" s="39"/>
      <c r="AZ1078" s="39"/>
      <c r="BA1078" s="39"/>
      <c r="BB1078" s="39"/>
      <c r="BC1078" s="39"/>
    </row>
    <row r="1079" spans="1:55" ht="11.25">
      <c r="A1079" s="7">
        <v>1036</v>
      </c>
      <c r="B1079" s="5" t="s">
        <v>3834</v>
      </c>
      <c r="C1079" s="4" t="s">
        <v>3837</v>
      </c>
      <c r="D1079" s="20">
        <v>1571.44</v>
      </c>
      <c r="E1079" s="20"/>
      <c r="F1079" s="4" t="s">
        <v>37</v>
      </c>
      <c r="G1079" s="4" t="s">
        <v>3838</v>
      </c>
      <c r="H1079" s="4" t="s">
        <v>116</v>
      </c>
      <c r="I1079" s="39"/>
      <c r="J1079" s="39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39"/>
      <c r="AE1079" s="39"/>
      <c r="AF1079" s="39"/>
      <c r="AG1079" s="39"/>
      <c r="AH1079" s="39"/>
      <c r="AI1079" s="39"/>
      <c r="AJ1079" s="39"/>
      <c r="AK1079" s="39"/>
      <c r="AL1079" s="39"/>
      <c r="AM1079" s="39"/>
      <c r="AN1079" s="39"/>
      <c r="AO1079" s="39"/>
      <c r="AP1079" s="39"/>
      <c r="AQ1079" s="39"/>
      <c r="AR1079" s="39"/>
      <c r="AS1079" s="39"/>
      <c r="AT1079" s="39"/>
      <c r="AU1079" s="39"/>
      <c r="AV1079" s="39"/>
      <c r="AW1079" s="39"/>
      <c r="AX1079" s="39"/>
      <c r="AY1079" s="39"/>
      <c r="AZ1079" s="39"/>
      <c r="BA1079" s="39"/>
      <c r="BB1079" s="39"/>
      <c r="BC1079" s="39"/>
    </row>
    <row r="1080" spans="1:55" ht="11.25">
      <c r="A1080" s="7">
        <v>1037</v>
      </c>
      <c r="B1080" s="105" t="s">
        <v>3839</v>
      </c>
      <c r="C1080" s="4" t="s">
        <v>3840</v>
      </c>
      <c r="D1080" s="20">
        <v>500</v>
      </c>
      <c r="E1080" s="20"/>
      <c r="F1080" s="4" t="s">
        <v>115</v>
      </c>
      <c r="G1080" s="4" t="s">
        <v>3841</v>
      </c>
      <c r="H1080" s="4" t="s">
        <v>116</v>
      </c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39"/>
      <c r="AK1080" s="39"/>
      <c r="AL1080" s="39"/>
      <c r="AM1080" s="39"/>
      <c r="AN1080" s="39"/>
      <c r="AO1080" s="39"/>
      <c r="AP1080" s="39"/>
      <c r="AQ1080" s="39"/>
      <c r="AR1080" s="39"/>
      <c r="AS1080" s="39"/>
      <c r="AT1080" s="39"/>
      <c r="AU1080" s="39"/>
      <c r="AV1080" s="39"/>
      <c r="AW1080" s="39"/>
      <c r="AX1080" s="39"/>
      <c r="AY1080" s="39"/>
      <c r="AZ1080" s="39"/>
      <c r="BA1080" s="39"/>
      <c r="BB1080" s="39"/>
      <c r="BC1080" s="39"/>
    </row>
    <row r="1081" spans="1:55" ht="11.25">
      <c r="A1081" s="7">
        <v>1038</v>
      </c>
      <c r="B1081" s="105" t="s">
        <v>3842</v>
      </c>
      <c r="C1081" s="4" t="s">
        <v>3843</v>
      </c>
      <c r="D1081" s="20">
        <v>500</v>
      </c>
      <c r="E1081" s="20"/>
      <c r="F1081" s="4" t="s">
        <v>115</v>
      </c>
      <c r="G1081" s="4" t="s">
        <v>3844</v>
      </c>
      <c r="H1081" s="4" t="s">
        <v>116</v>
      </c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  <c r="AH1081" s="39"/>
      <c r="AI1081" s="39"/>
      <c r="AJ1081" s="39"/>
      <c r="AK1081" s="39"/>
      <c r="AL1081" s="39"/>
      <c r="AM1081" s="39"/>
      <c r="AN1081" s="39"/>
      <c r="AO1081" s="39"/>
      <c r="AP1081" s="39"/>
      <c r="AQ1081" s="39"/>
      <c r="AR1081" s="39"/>
      <c r="AS1081" s="39"/>
      <c r="AT1081" s="39"/>
      <c r="AU1081" s="39"/>
      <c r="AV1081" s="39"/>
      <c r="AW1081" s="39"/>
      <c r="AX1081" s="39"/>
      <c r="AY1081" s="39"/>
      <c r="AZ1081" s="39"/>
      <c r="BA1081" s="39"/>
      <c r="BB1081" s="39"/>
      <c r="BC1081" s="39"/>
    </row>
    <row r="1082" spans="1:55" ht="11.25">
      <c r="A1082" s="7">
        <v>1039</v>
      </c>
      <c r="B1082" s="2" t="s">
        <v>3845</v>
      </c>
      <c r="C1082" s="22" t="s">
        <v>3846</v>
      </c>
      <c r="D1082" s="20">
        <v>2000</v>
      </c>
      <c r="E1082" s="20"/>
      <c r="F1082" s="21" t="s">
        <v>31</v>
      </c>
      <c r="G1082" s="4" t="s">
        <v>3847</v>
      </c>
      <c r="H1082" s="4" t="s">
        <v>35</v>
      </c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  <c r="AH1082" s="39"/>
      <c r="AI1082" s="39"/>
      <c r="AJ1082" s="39"/>
      <c r="AK1082" s="39"/>
      <c r="AL1082" s="39"/>
      <c r="AM1082" s="39"/>
      <c r="AN1082" s="39"/>
      <c r="AO1082" s="39"/>
      <c r="AP1082" s="39"/>
      <c r="AQ1082" s="39"/>
      <c r="AR1082" s="39"/>
      <c r="AS1082" s="39"/>
      <c r="AT1082" s="39"/>
      <c r="AU1082" s="39"/>
      <c r="AV1082" s="39"/>
      <c r="AW1082" s="39"/>
      <c r="AX1082" s="39"/>
      <c r="AY1082" s="39"/>
      <c r="AZ1082" s="39"/>
      <c r="BA1082" s="39"/>
      <c r="BB1082" s="39"/>
      <c r="BC1082" s="39"/>
    </row>
    <row r="1083" spans="1:55" ht="11.25">
      <c r="A1083" s="7">
        <v>1040</v>
      </c>
      <c r="B1083" s="2" t="s">
        <v>3845</v>
      </c>
      <c r="C1083" s="22" t="s">
        <v>3846</v>
      </c>
      <c r="D1083" s="20">
        <v>2000</v>
      </c>
      <c r="E1083" s="20"/>
      <c r="F1083" s="21" t="s">
        <v>31</v>
      </c>
      <c r="G1083" s="4" t="s">
        <v>3847</v>
      </c>
      <c r="H1083" s="4" t="s">
        <v>35</v>
      </c>
      <c r="I1083" s="39"/>
      <c r="J1083" s="39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9"/>
      <c r="Z1083" s="39"/>
      <c r="AA1083" s="39"/>
      <c r="AB1083" s="39"/>
      <c r="AC1083" s="39"/>
      <c r="AD1083" s="39"/>
      <c r="AE1083" s="39"/>
      <c r="AF1083" s="39"/>
      <c r="AG1083" s="39"/>
      <c r="AH1083" s="39"/>
      <c r="AI1083" s="39"/>
      <c r="AJ1083" s="39"/>
      <c r="AK1083" s="39"/>
      <c r="AL1083" s="39"/>
      <c r="AM1083" s="39"/>
      <c r="AN1083" s="39"/>
      <c r="AO1083" s="39"/>
      <c r="AP1083" s="39"/>
      <c r="AQ1083" s="39"/>
      <c r="AR1083" s="39"/>
      <c r="AS1083" s="39"/>
      <c r="AT1083" s="39"/>
      <c r="AU1083" s="39"/>
      <c r="AV1083" s="39"/>
      <c r="AW1083" s="39"/>
      <c r="AX1083" s="39"/>
      <c r="AY1083" s="39"/>
      <c r="AZ1083" s="39"/>
      <c r="BA1083" s="39"/>
      <c r="BB1083" s="39"/>
      <c r="BC1083" s="39"/>
    </row>
    <row r="1084" spans="1:55" ht="11.25">
      <c r="A1084" s="7">
        <v>1041</v>
      </c>
      <c r="B1084" s="5" t="s">
        <v>3848</v>
      </c>
      <c r="C1084" s="4" t="s">
        <v>3849</v>
      </c>
      <c r="D1084" s="20">
        <v>400</v>
      </c>
      <c r="E1084" s="20"/>
      <c r="F1084" s="4" t="s">
        <v>371</v>
      </c>
      <c r="G1084" s="4" t="s">
        <v>3850</v>
      </c>
      <c r="H1084" s="4" t="s">
        <v>1519</v>
      </c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  <c r="Z1084" s="39"/>
      <c r="AA1084" s="39"/>
      <c r="AB1084" s="39"/>
      <c r="AC1084" s="39"/>
      <c r="AD1084" s="39"/>
      <c r="AE1084" s="39"/>
      <c r="AF1084" s="39"/>
      <c r="AG1084" s="39"/>
      <c r="AH1084" s="39"/>
      <c r="AI1084" s="39"/>
      <c r="AJ1084" s="39"/>
      <c r="AK1084" s="39"/>
      <c r="AL1084" s="39"/>
      <c r="AM1084" s="39"/>
      <c r="AN1084" s="39"/>
      <c r="AO1084" s="39"/>
      <c r="AP1084" s="39"/>
      <c r="AQ1084" s="39"/>
      <c r="AR1084" s="39"/>
      <c r="AS1084" s="39"/>
      <c r="AT1084" s="39"/>
      <c r="AU1084" s="39"/>
      <c r="AV1084" s="39"/>
      <c r="AW1084" s="39"/>
      <c r="AX1084" s="39"/>
      <c r="AY1084" s="39"/>
      <c r="AZ1084" s="39"/>
      <c r="BA1084" s="39"/>
      <c r="BB1084" s="39"/>
      <c r="BC1084" s="39"/>
    </row>
    <row r="1085" spans="1:55" ht="22.5">
      <c r="A1085" s="29" t="s">
        <v>112</v>
      </c>
      <c r="B1085" s="29" t="s">
        <v>113</v>
      </c>
      <c r="C1085" s="30" t="s">
        <v>17</v>
      </c>
      <c r="D1085" s="30" t="s">
        <v>56</v>
      </c>
      <c r="E1085" s="28" t="s">
        <v>106</v>
      </c>
      <c r="F1085" s="28" t="s">
        <v>114</v>
      </c>
      <c r="G1085" s="29" t="s">
        <v>107</v>
      </c>
      <c r="H1085" s="454" t="s">
        <v>108</v>
      </c>
      <c r="I1085" s="39"/>
      <c r="J1085" s="39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/>
      <c r="AF1085" s="39"/>
      <c r="AG1085" s="39"/>
      <c r="AH1085" s="39"/>
      <c r="AI1085" s="39"/>
      <c r="AJ1085" s="39"/>
      <c r="AK1085" s="39"/>
      <c r="AL1085" s="39"/>
      <c r="AM1085" s="39"/>
      <c r="AN1085" s="39"/>
      <c r="AO1085" s="39"/>
      <c r="AP1085" s="39"/>
      <c r="AQ1085" s="39"/>
      <c r="AR1085" s="39"/>
      <c r="AS1085" s="39"/>
      <c r="AT1085" s="39"/>
      <c r="AU1085" s="39"/>
      <c r="AV1085" s="39"/>
      <c r="AW1085" s="39"/>
      <c r="AX1085" s="39"/>
      <c r="AY1085" s="39"/>
      <c r="AZ1085" s="39"/>
      <c r="BA1085" s="39"/>
      <c r="BB1085" s="39"/>
      <c r="BC1085" s="39"/>
    </row>
    <row r="1086" spans="1:55" ht="11.25">
      <c r="A1086" s="7">
        <v>1042</v>
      </c>
      <c r="B1086" s="2" t="s">
        <v>3851</v>
      </c>
      <c r="C1086" s="22" t="s">
        <v>3852</v>
      </c>
      <c r="D1086" s="20">
        <v>167.45</v>
      </c>
      <c r="E1086" s="20"/>
      <c r="F1086" s="21" t="s">
        <v>31</v>
      </c>
      <c r="G1086" s="4" t="s">
        <v>3853</v>
      </c>
      <c r="H1086" s="4" t="s">
        <v>35</v>
      </c>
      <c r="I1086" s="39"/>
      <c r="J1086" s="39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39"/>
      <c r="AI1086" s="39"/>
      <c r="AJ1086" s="39"/>
      <c r="AK1086" s="39"/>
      <c r="AL1086" s="39"/>
      <c r="AM1086" s="39"/>
      <c r="AN1086" s="39"/>
      <c r="AO1086" s="39"/>
      <c r="AP1086" s="39"/>
      <c r="AQ1086" s="39"/>
      <c r="AR1086" s="39"/>
      <c r="AS1086" s="39"/>
      <c r="AT1086" s="39"/>
      <c r="AU1086" s="39"/>
      <c r="AV1086" s="39"/>
      <c r="AW1086" s="39"/>
      <c r="AX1086" s="39"/>
      <c r="AY1086" s="39"/>
      <c r="AZ1086" s="39"/>
      <c r="BA1086" s="39"/>
      <c r="BB1086" s="39"/>
      <c r="BC1086" s="39"/>
    </row>
    <row r="1087" spans="1:55" ht="11.25">
      <c r="A1087" s="7">
        <v>1043</v>
      </c>
      <c r="B1087" s="5" t="s">
        <v>1204</v>
      </c>
      <c r="C1087" s="4" t="s">
        <v>1205</v>
      </c>
      <c r="D1087" s="20">
        <v>538.13</v>
      </c>
      <c r="E1087" s="20"/>
      <c r="F1087" s="4" t="s">
        <v>31</v>
      </c>
      <c r="G1087" s="4" t="s">
        <v>3854</v>
      </c>
      <c r="H1087" s="4" t="s">
        <v>35</v>
      </c>
      <c r="I1087" s="39"/>
      <c r="J1087" s="39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  <c r="AH1087" s="39"/>
      <c r="AI1087" s="39"/>
      <c r="AJ1087" s="39"/>
      <c r="AK1087" s="39"/>
      <c r="AL1087" s="39"/>
      <c r="AM1087" s="39"/>
      <c r="AN1087" s="39"/>
      <c r="AO1087" s="39"/>
      <c r="AP1087" s="39"/>
      <c r="AQ1087" s="39"/>
      <c r="AR1087" s="39"/>
      <c r="AS1087" s="39"/>
      <c r="AT1087" s="39"/>
      <c r="AU1087" s="39"/>
      <c r="AV1087" s="39"/>
      <c r="AW1087" s="39"/>
      <c r="AX1087" s="39"/>
      <c r="AY1087" s="39"/>
      <c r="AZ1087" s="39"/>
      <c r="BA1087" s="39"/>
      <c r="BB1087" s="39"/>
      <c r="BC1087" s="39"/>
    </row>
    <row r="1088" spans="1:55" ht="11.25">
      <c r="A1088" s="7">
        <v>1044</v>
      </c>
      <c r="B1088" s="2" t="s">
        <v>3855</v>
      </c>
      <c r="C1088" s="3" t="s">
        <v>479</v>
      </c>
      <c r="D1088" s="22">
        <v>8926.7</v>
      </c>
      <c r="E1088" s="22"/>
      <c r="F1088" s="6" t="s">
        <v>371</v>
      </c>
      <c r="G1088" s="4" t="s">
        <v>480</v>
      </c>
      <c r="H1088" s="4" t="s">
        <v>35</v>
      </c>
      <c r="I1088" s="39"/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J1088" s="39"/>
      <c r="AK1088" s="39"/>
      <c r="AL1088" s="39"/>
      <c r="AM1088" s="39"/>
      <c r="AN1088" s="39"/>
      <c r="AO1088" s="39"/>
      <c r="AP1088" s="39"/>
      <c r="AQ1088" s="39"/>
      <c r="AR1088" s="39"/>
      <c r="AS1088" s="39"/>
      <c r="AT1088" s="39"/>
      <c r="AU1088" s="39"/>
      <c r="AV1088" s="39"/>
      <c r="AW1088" s="39"/>
      <c r="AX1088" s="39"/>
      <c r="AY1088" s="39"/>
      <c r="AZ1088" s="39"/>
      <c r="BA1088" s="39"/>
      <c r="BB1088" s="39"/>
      <c r="BC1088" s="39"/>
    </row>
    <row r="1089" spans="1:55" ht="11.25">
      <c r="A1089" s="7">
        <v>1045</v>
      </c>
      <c r="B1089" s="2" t="s">
        <v>3855</v>
      </c>
      <c r="C1089" s="22" t="s">
        <v>477</v>
      </c>
      <c r="D1089" s="20">
        <v>5924.42</v>
      </c>
      <c r="E1089" s="20"/>
      <c r="F1089" s="6" t="s">
        <v>45</v>
      </c>
      <c r="G1089" s="4" t="s">
        <v>478</v>
      </c>
      <c r="H1089" s="4" t="s">
        <v>35</v>
      </c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  <c r="AH1089" s="39"/>
      <c r="AI1089" s="39"/>
      <c r="AJ1089" s="39"/>
      <c r="AK1089" s="39"/>
      <c r="AL1089" s="39"/>
      <c r="AM1089" s="39"/>
      <c r="AN1089" s="39"/>
      <c r="AO1089" s="39"/>
      <c r="AP1089" s="39"/>
      <c r="AQ1089" s="39"/>
      <c r="AR1089" s="39"/>
      <c r="AS1089" s="39"/>
      <c r="AT1089" s="39"/>
      <c r="AU1089" s="39"/>
      <c r="AV1089" s="39"/>
      <c r="AW1089" s="39"/>
      <c r="AX1089" s="39"/>
      <c r="AY1089" s="39"/>
      <c r="AZ1089" s="39"/>
      <c r="BA1089" s="39"/>
      <c r="BB1089" s="39"/>
      <c r="BC1089" s="39"/>
    </row>
    <row r="1090" spans="1:55" ht="11.25">
      <c r="A1090" s="7">
        <v>1046</v>
      </c>
      <c r="B1090" s="2" t="s">
        <v>474</v>
      </c>
      <c r="C1090" s="22" t="s">
        <v>475</v>
      </c>
      <c r="D1090" s="20">
        <v>11405.8</v>
      </c>
      <c r="E1090" s="20"/>
      <c r="F1090" s="6" t="s">
        <v>45</v>
      </c>
      <c r="G1090" s="4" t="s">
        <v>476</v>
      </c>
      <c r="H1090" s="4" t="s">
        <v>35</v>
      </c>
      <c r="I1090" s="39"/>
      <c r="J1090" s="39"/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39"/>
      <c r="AI1090" s="39"/>
      <c r="AJ1090" s="39"/>
      <c r="AK1090" s="39"/>
      <c r="AL1090" s="39"/>
      <c r="AM1090" s="39"/>
      <c r="AN1090" s="39"/>
      <c r="AO1090" s="39"/>
      <c r="AP1090" s="39"/>
      <c r="AQ1090" s="39"/>
      <c r="AR1090" s="39"/>
      <c r="AS1090" s="39"/>
      <c r="AT1090" s="39"/>
      <c r="AU1090" s="39"/>
      <c r="AV1090" s="39"/>
      <c r="AW1090" s="39"/>
      <c r="AX1090" s="39"/>
      <c r="AY1090" s="39"/>
      <c r="AZ1090" s="39"/>
      <c r="BA1090" s="39"/>
      <c r="BB1090" s="39"/>
      <c r="BC1090" s="39"/>
    </row>
    <row r="1091" spans="1:55" ht="11.25">
      <c r="A1091" s="7">
        <v>1047</v>
      </c>
      <c r="B1091" s="2" t="s">
        <v>474</v>
      </c>
      <c r="C1091" s="22" t="s">
        <v>479</v>
      </c>
      <c r="D1091" s="20">
        <v>8633.62</v>
      </c>
      <c r="E1091" s="20"/>
      <c r="F1091" s="21" t="s">
        <v>45</v>
      </c>
      <c r="G1091" s="4" t="s">
        <v>480</v>
      </c>
      <c r="H1091" s="4" t="s">
        <v>35</v>
      </c>
      <c r="I1091" s="39"/>
      <c r="J1091" s="39"/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/>
      <c r="AF1091" s="39"/>
      <c r="AG1091" s="39"/>
      <c r="AH1091" s="39"/>
      <c r="AI1091" s="39"/>
      <c r="AJ1091" s="39"/>
      <c r="AK1091" s="39"/>
      <c r="AL1091" s="39"/>
      <c r="AM1091" s="39"/>
      <c r="AN1091" s="39"/>
      <c r="AO1091" s="39"/>
      <c r="AP1091" s="39"/>
      <c r="AQ1091" s="39"/>
      <c r="AR1091" s="39"/>
      <c r="AS1091" s="39"/>
      <c r="AT1091" s="39"/>
      <c r="AU1091" s="39"/>
      <c r="AV1091" s="39"/>
      <c r="AW1091" s="39"/>
      <c r="AX1091" s="39"/>
      <c r="AY1091" s="39"/>
      <c r="AZ1091" s="39"/>
      <c r="BA1091" s="39"/>
      <c r="BB1091" s="39"/>
      <c r="BC1091" s="39"/>
    </row>
    <row r="1092" spans="1:55" ht="11.25">
      <c r="A1092" s="7">
        <v>1048</v>
      </c>
      <c r="B1092" s="2" t="s">
        <v>474</v>
      </c>
      <c r="C1092" s="22" t="s">
        <v>479</v>
      </c>
      <c r="D1092" s="20">
        <v>8633.62</v>
      </c>
      <c r="E1092" s="20"/>
      <c r="F1092" s="21" t="s">
        <v>45</v>
      </c>
      <c r="G1092" s="4" t="s">
        <v>480</v>
      </c>
      <c r="H1092" s="4" t="s">
        <v>35</v>
      </c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39"/>
      <c r="AI1092" s="39"/>
      <c r="AJ1092" s="39"/>
      <c r="AK1092" s="39"/>
      <c r="AL1092" s="39"/>
      <c r="AM1092" s="39"/>
      <c r="AN1092" s="39"/>
      <c r="AO1092" s="39"/>
      <c r="AP1092" s="39"/>
      <c r="AQ1092" s="39"/>
      <c r="AR1092" s="39"/>
      <c r="AS1092" s="39"/>
      <c r="AT1092" s="39"/>
      <c r="AU1092" s="39"/>
      <c r="AV1092" s="39"/>
      <c r="AW1092" s="39"/>
      <c r="AX1092" s="39"/>
      <c r="AY1092" s="39"/>
      <c r="AZ1092" s="39"/>
      <c r="BA1092" s="39"/>
      <c r="BB1092" s="39"/>
      <c r="BC1092" s="39"/>
    </row>
    <row r="1093" spans="1:55" ht="11.25">
      <c r="A1093" s="7">
        <v>1049</v>
      </c>
      <c r="B1093" s="5" t="s">
        <v>3856</v>
      </c>
      <c r="C1093" s="4" t="s">
        <v>3857</v>
      </c>
      <c r="D1093" s="20">
        <v>1000</v>
      </c>
      <c r="E1093" s="20"/>
      <c r="F1093" s="4" t="s">
        <v>31</v>
      </c>
      <c r="G1093" s="4" t="s">
        <v>3858</v>
      </c>
      <c r="H1093" s="4" t="s">
        <v>35</v>
      </c>
      <c r="I1093" s="39"/>
      <c r="J1093" s="39"/>
      <c r="K1093" s="39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39"/>
      <c r="AG1093" s="39"/>
      <c r="AH1093" s="39"/>
      <c r="AI1093" s="39"/>
      <c r="AJ1093" s="39"/>
      <c r="AK1093" s="39"/>
      <c r="AL1093" s="39"/>
      <c r="AM1093" s="39"/>
      <c r="AN1093" s="39"/>
      <c r="AO1093" s="39"/>
      <c r="AP1093" s="39"/>
      <c r="AQ1093" s="39"/>
      <c r="AR1093" s="39"/>
      <c r="AS1093" s="39"/>
      <c r="AT1093" s="39"/>
      <c r="AU1093" s="39"/>
      <c r="AV1093" s="39"/>
      <c r="AW1093" s="39"/>
      <c r="AX1093" s="39"/>
      <c r="AY1093" s="39"/>
      <c r="AZ1093" s="39"/>
      <c r="BA1093" s="39"/>
      <c r="BB1093" s="39"/>
      <c r="BC1093" s="39"/>
    </row>
    <row r="1094" spans="1:55" ht="11.25">
      <c r="A1094" s="7">
        <v>1050</v>
      </c>
      <c r="B1094" s="5" t="s">
        <v>3859</v>
      </c>
      <c r="C1094" s="4" t="s">
        <v>3860</v>
      </c>
      <c r="D1094" s="20">
        <v>122.42</v>
      </c>
      <c r="E1094" s="20"/>
      <c r="F1094" s="4" t="s">
        <v>31</v>
      </c>
      <c r="G1094" s="4" t="s">
        <v>3861</v>
      </c>
      <c r="H1094" s="4" t="s">
        <v>35</v>
      </c>
      <c r="I1094" s="39"/>
      <c r="J1094" s="39"/>
      <c r="K1094" s="39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  <c r="AI1094" s="39"/>
      <c r="AJ1094" s="39"/>
      <c r="AK1094" s="39"/>
      <c r="AL1094" s="39"/>
      <c r="AM1094" s="39"/>
      <c r="AN1094" s="39"/>
      <c r="AO1094" s="39"/>
      <c r="AP1094" s="39"/>
      <c r="AQ1094" s="39"/>
      <c r="AR1094" s="39"/>
      <c r="AS1094" s="39"/>
      <c r="AT1094" s="39"/>
      <c r="AU1094" s="39"/>
      <c r="AV1094" s="39"/>
      <c r="AW1094" s="39"/>
      <c r="AX1094" s="39"/>
      <c r="AY1094" s="39"/>
      <c r="AZ1094" s="39"/>
      <c r="BA1094" s="39"/>
      <c r="BB1094" s="39"/>
      <c r="BC1094" s="39"/>
    </row>
    <row r="1095" spans="1:55" ht="11.25">
      <c r="A1095" s="7">
        <v>1051</v>
      </c>
      <c r="B1095" s="5" t="s">
        <v>481</v>
      </c>
      <c r="C1095" s="4" t="s">
        <v>482</v>
      </c>
      <c r="D1095" s="20">
        <v>1512.55</v>
      </c>
      <c r="E1095" s="20">
        <v>240.03</v>
      </c>
      <c r="F1095" s="4" t="s">
        <v>118</v>
      </c>
      <c r="G1095" s="4" t="s">
        <v>483</v>
      </c>
      <c r="H1095" s="4" t="s">
        <v>116</v>
      </c>
      <c r="I1095" s="39"/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39"/>
      <c r="AK1095" s="39"/>
      <c r="AL1095" s="39"/>
      <c r="AM1095" s="39"/>
      <c r="AN1095" s="39"/>
      <c r="AO1095" s="39"/>
      <c r="AP1095" s="39"/>
      <c r="AQ1095" s="39"/>
      <c r="AR1095" s="39"/>
      <c r="AS1095" s="39"/>
      <c r="AT1095" s="39"/>
      <c r="AU1095" s="39"/>
      <c r="AV1095" s="39"/>
      <c r="AW1095" s="39"/>
      <c r="AX1095" s="39"/>
      <c r="AY1095" s="39"/>
      <c r="AZ1095" s="39"/>
      <c r="BA1095" s="39"/>
      <c r="BB1095" s="39"/>
      <c r="BC1095" s="39"/>
    </row>
    <row r="1096" spans="1:55" ht="11.25">
      <c r="A1096" s="7">
        <v>1052</v>
      </c>
      <c r="B1096" s="5" t="s">
        <v>3862</v>
      </c>
      <c r="C1096" s="4" t="s">
        <v>3863</v>
      </c>
      <c r="D1096" s="20">
        <v>1000</v>
      </c>
      <c r="E1096" s="20"/>
      <c r="F1096" s="4" t="s">
        <v>371</v>
      </c>
      <c r="G1096" s="4" t="s">
        <v>3864</v>
      </c>
      <c r="H1096" s="4" t="s">
        <v>1519</v>
      </c>
      <c r="I1096" s="39"/>
      <c r="J1096" s="39"/>
      <c r="K1096" s="39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  <c r="AI1096" s="39"/>
      <c r="AJ1096" s="39"/>
      <c r="AK1096" s="39"/>
      <c r="AL1096" s="39"/>
      <c r="AM1096" s="39"/>
      <c r="AN1096" s="39"/>
      <c r="AO1096" s="39"/>
      <c r="AP1096" s="39"/>
      <c r="AQ1096" s="39"/>
      <c r="AR1096" s="39"/>
      <c r="AS1096" s="39"/>
      <c r="AT1096" s="39"/>
      <c r="AU1096" s="39"/>
      <c r="AV1096" s="39"/>
      <c r="AW1096" s="39"/>
      <c r="AX1096" s="39"/>
      <c r="AY1096" s="39"/>
      <c r="AZ1096" s="39"/>
      <c r="BA1096" s="39"/>
      <c r="BB1096" s="39"/>
      <c r="BC1096" s="39"/>
    </row>
    <row r="1097" spans="1:55" ht="11.25">
      <c r="A1097" s="7">
        <v>1053</v>
      </c>
      <c r="B1097" s="5" t="s">
        <v>3865</v>
      </c>
      <c r="C1097" s="4" t="s">
        <v>3866</v>
      </c>
      <c r="D1097" s="20">
        <v>1000</v>
      </c>
      <c r="E1097" s="20"/>
      <c r="F1097" s="4" t="s">
        <v>371</v>
      </c>
      <c r="G1097" s="4" t="s">
        <v>3867</v>
      </c>
      <c r="H1097" s="4" t="s">
        <v>1519</v>
      </c>
      <c r="I1097" s="39"/>
      <c r="J1097" s="39"/>
      <c r="K1097" s="39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  <c r="Y1097" s="39"/>
      <c r="Z1097" s="39"/>
      <c r="AA1097" s="39"/>
      <c r="AB1097" s="39"/>
      <c r="AC1097" s="39"/>
      <c r="AD1097" s="39"/>
      <c r="AE1097" s="39"/>
      <c r="AF1097" s="39"/>
      <c r="AG1097" s="39"/>
      <c r="AH1097" s="39"/>
      <c r="AI1097" s="39"/>
      <c r="AJ1097" s="39"/>
      <c r="AK1097" s="39"/>
      <c r="AL1097" s="39"/>
      <c r="AM1097" s="39"/>
      <c r="AN1097" s="39"/>
      <c r="AO1097" s="39"/>
      <c r="AP1097" s="39"/>
      <c r="AQ1097" s="39"/>
      <c r="AR1097" s="39"/>
      <c r="AS1097" s="39"/>
      <c r="AT1097" s="39"/>
      <c r="AU1097" s="39"/>
      <c r="AV1097" s="39"/>
      <c r="AW1097" s="39"/>
      <c r="AX1097" s="39"/>
      <c r="AY1097" s="39"/>
      <c r="AZ1097" s="39"/>
      <c r="BA1097" s="39"/>
      <c r="BB1097" s="39"/>
      <c r="BC1097" s="39"/>
    </row>
    <row r="1098" spans="1:55" ht="11.25">
      <c r="A1098" s="7">
        <v>1054</v>
      </c>
      <c r="B1098" s="105" t="s">
        <v>484</v>
      </c>
      <c r="C1098" s="4" t="s">
        <v>485</v>
      </c>
      <c r="D1098" s="20">
        <v>501.85</v>
      </c>
      <c r="E1098" s="20"/>
      <c r="F1098" s="4" t="s">
        <v>31</v>
      </c>
      <c r="G1098" s="4" t="s">
        <v>486</v>
      </c>
      <c r="H1098" s="4" t="s">
        <v>35</v>
      </c>
      <c r="I1098" s="39"/>
      <c r="J1098" s="39"/>
      <c r="K1098" s="39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39"/>
      <c r="AI1098" s="39"/>
      <c r="AJ1098" s="39"/>
      <c r="AK1098" s="39"/>
      <c r="AL1098" s="39"/>
      <c r="AM1098" s="39"/>
      <c r="AN1098" s="39"/>
      <c r="AO1098" s="39"/>
      <c r="AP1098" s="39"/>
      <c r="AQ1098" s="39"/>
      <c r="AR1098" s="39"/>
      <c r="AS1098" s="39"/>
      <c r="AT1098" s="39"/>
      <c r="AU1098" s="39"/>
      <c r="AV1098" s="39"/>
      <c r="AW1098" s="39"/>
      <c r="AX1098" s="39"/>
      <c r="AY1098" s="39"/>
      <c r="AZ1098" s="39"/>
      <c r="BA1098" s="39"/>
      <c r="BB1098" s="39"/>
      <c r="BC1098" s="39"/>
    </row>
    <row r="1099" spans="1:55" ht="11.25">
      <c r="A1099" s="7">
        <v>1055</v>
      </c>
      <c r="B1099" s="5" t="s">
        <v>487</v>
      </c>
      <c r="C1099" s="4" t="s">
        <v>488</v>
      </c>
      <c r="D1099" s="20">
        <v>1000</v>
      </c>
      <c r="E1099" s="20"/>
      <c r="F1099" s="4" t="s">
        <v>115</v>
      </c>
      <c r="G1099" s="4" t="s">
        <v>489</v>
      </c>
      <c r="H1099" s="4" t="s">
        <v>116</v>
      </c>
      <c r="I1099" s="39"/>
      <c r="J1099" s="39"/>
      <c r="K1099" s="39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  <c r="AI1099" s="39"/>
      <c r="AJ1099" s="39"/>
      <c r="AK1099" s="39"/>
      <c r="AL1099" s="39"/>
      <c r="AM1099" s="39"/>
      <c r="AN1099" s="39"/>
      <c r="AO1099" s="39"/>
      <c r="AP1099" s="39"/>
      <c r="AQ1099" s="39"/>
      <c r="AR1099" s="39"/>
      <c r="AS1099" s="39"/>
      <c r="AT1099" s="39"/>
      <c r="AU1099" s="39"/>
      <c r="AV1099" s="39"/>
      <c r="AW1099" s="39"/>
      <c r="AX1099" s="39"/>
      <c r="AY1099" s="39"/>
      <c r="AZ1099" s="39"/>
      <c r="BA1099" s="39"/>
      <c r="BB1099" s="39"/>
      <c r="BC1099" s="39"/>
    </row>
    <row r="1100" spans="1:55" ht="11.25">
      <c r="A1100" s="7">
        <v>1056</v>
      </c>
      <c r="B1100" s="105" t="s">
        <v>3868</v>
      </c>
      <c r="C1100" s="4" t="s">
        <v>3869</v>
      </c>
      <c r="D1100" s="20">
        <v>26501.47</v>
      </c>
      <c r="E1100" s="20"/>
      <c r="F1100" s="4" t="s">
        <v>31</v>
      </c>
      <c r="G1100" s="4" t="s">
        <v>3870</v>
      </c>
      <c r="H1100" s="4" t="s">
        <v>35</v>
      </c>
      <c r="I1100" s="39"/>
      <c r="J1100" s="39"/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39"/>
      <c r="AI1100" s="39"/>
      <c r="AJ1100" s="39"/>
      <c r="AK1100" s="39"/>
      <c r="AL1100" s="39"/>
      <c r="AM1100" s="39"/>
      <c r="AN1100" s="39"/>
      <c r="AO1100" s="39"/>
      <c r="AP1100" s="39"/>
      <c r="AQ1100" s="39"/>
      <c r="AR1100" s="39"/>
      <c r="AS1100" s="39"/>
      <c r="AT1100" s="39"/>
      <c r="AU1100" s="39"/>
      <c r="AV1100" s="39"/>
      <c r="AW1100" s="39"/>
      <c r="AX1100" s="39"/>
      <c r="AY1100" s="39"/>
      <c r="AZ1100" s="39"/>
      <c r="BA1100" s="39"/>
      <c r="BB1100" s="39"/>
      <c r="BC1100" s="39"/>
    </row>
    <row r="1101" spans="1:55" ht="11.25">
      <c r="A1101" s="7">
        <v>1057</v>
      </c>
      <c r="B1101" s="5" t="s">
        <v>3871</v>
      </c>
      <c r="C1101" s="4" t="s">
        <v>3872</v>
      </c>
      <c r="D1101" s="20"/>
      <c r="E1101" s="20">
        <v>38494.8</v>
      </c>
      <c r="F1101" s="4" t="s">
        <v>36</v>
      </c>
      <c r="G1101" s="4" t="s">
        <v>3873</v>
      </c>
      <c r="H1101" s="4" t="s">
        <v>116</v>
      </c>
      <c r="I1101" s="39"/>
      <c r="J1101" s="39"/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J1101" s="39"/>
      <c r="AK1101" s="39"/>
      <c r="AL1101" s="39"/>
      <c r="AM1101" s="39"/>
      <c r="AN1101" s="39"/>
      <c r="AO1101" s="39"/>
      <c r="AP1101" s="39"/>
      <c r="AQ1101" s="39"/>
      <c r="AR1101" s="39"/>
      <c r="AS1101" s="39"/>
      <c r="AT1101" s="39"/>
      <c r="AU1101" s="39"/>
      <c r="AV1101" s="39"/>
      <c r="AW1101" s="39"/>
      <c r="AX1101" s="39"/>
      <c r="AY1101" s="39"/>
      <c r="AZ1101" s="39"/>
      <c r="BA1101" s="39"/>
      <c r="BB1101" s="39"/>
      <c r="BC1101" s="39"/>
    </row>
    <row r="1102" spans="1:55" ht="11.25">
      <c r="A1102" s="7">
        <v>1058</v>
      </c>
      <c r="B1102" s="5" t="s">
        <v>3874</v>
      </c>
      <c r="C1102" s="4" t="s">
        <v>3875</v>
      </c>
      <c r="D1102" s="20">
        <v>1536.84</v>
      </c>
      <c r="E1102" s="20"/>
      <c r="F1102" s="4" t="s">
        <v>31</v>
      </c>
      <c r="G1102" s="4" t="s">
        <v>3876</v>
      </c>
      <c r="H1102" s="4" t="s">
        <v>35</v>
      </c>
      <c r="I1102" s="39"/>
      <c r="J1102" s="39"/>
      <c r="K1102" s="39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39"/>
      <c r="AI1102" s="39"/>
      <c r="AJ1102" s="39"/>
      <c r="AK1102" s="39"/>
      <c r="AL1102" s="39"/>
      <c r="AM1102" s="39"/>
      <c r="AN1102" s="39"/>
      <c r="AO1102" s="39"/>
      <c r="AP1102" s="39"/>
      <c r="AQ1102" s="39"/>
      <c r="AR1102" s="39"/>
      <c r="AS1102" s="39"/>
      <c r="AT1102" s="39"/>
      <c r="AU1102" s="39"/>
      <c r="AV1102" s="39"/>
      <c r="AW1102" s="39"/>
      <c r="AX1102" s="39"/>
      <c r="AY1102" s="39"/>
      <c r="AZ1102" s="39"/>
      <c r="BA1102" s="39"/>
      <c r="BB1102" s="39"/>
      <c r="BC1102" s="39"/>
    </row>
    <row r="1103" spans="1:55" ht="11.25">
      <c r="A1103" s="7">
        <v>1059</v>
      </c>
      <c r="B1103" s="105" t="s">
        <v>3877</v>
      </c>
      <c r="C1103" s="4" t="s">
        <v>3878</v>
      </c>
      <c r="D1103" s="20">
        <v>500</v>
      </c>
      <c r="E1103" s="20"/>
      <c r="F1103" s="4" t="s">
        <v>115</v>
      </c>
      <c r="G1103" s="4" t="s">
        <v>3879</v>
      </c>
      <c r="H1103" s="4" t="s">
        <v>116</v>
      </c>
      <c r="I1103" s="39"/>
      <c r="J1103" s="39"/>
      <c r="K1103" s="39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  <c r="AH1103" s="39"/>
      <c r="AI1103" s="39"/>
      <c r="AJ1103" s="39"/>
      <c r="AK1103" s="39"/>
      <c r="AL1103" s="39"/>
      <c r="AM1103" s="39"/>
      <c r="AN1103" s="39"/>
      <c r="AO1103" s="39"/>
      <c r="AP1103" s="39"/>
      <c r="AQ1103" s="39"/>
      <c r="AR1103" s="39"/>
      <c r="AS1103" s="39"/>
      <c r="AT1103" s="39"/>
      <c r="AU1103" s="39"/>
      <c r="AV1103" s="39"/>
      <c r="AW1103" s="39"/>
      <c r="AX1103" s="39"/>
      <c r="AY1103" s="39"/>
      <c r="AZ1103" s="39"/>
      <c r="BA1103" s="39"/>
      <c r="BB1103" s="39"/>
      <c r="BC1103" s="39"/>
    </row>
    <row r="1104" spans="1:55" ht="11.25">
      <c r="A1104" s="7">
        <v>1060</v>
      </c>
      <c r="B1104" s="5" t="s">
        <v>1060</v>
      </c>
      <c r="C1104" s="4" t="s">
        <v>1061</v>
      </c>
      <c r="D1104" s="20">
        <v>28075.32</v>
      </c>
      <c r="E1104" s="20"/>
      <c r="F1104" s="4" t="s">
        <v>115</v>
      </c>
      <c r="G1104" s="4" t="s">
        <v>3880</v>
      </c>
      <c r="H1104" s="4" t="s">
        <v>116</v>
      </c>
      <c r="I1104" s="39"/>
      <c r="J1104" s="39"/>
      <c r="K1104" s="39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  <c r="AI1104" s="39"/>
      <c r="AJ1104" s="39"/>
      <c r="AK1104" s="39"/>
      <c r="AL1104" s="39"/>
      <c r="AM1104" s="39"/>
      <c r="AN1104" s="39"/>
      <c r="AO1104" s="39"/>
      <c r="AP1104" s="39"/>
      <c r="AQ1104" s="39"/>
      <c r="AR1104" s="39"/>
      <c r="AS1104" s="39"/>
      <c r="AT1104" s="39"/>
      <c r="AU1104" s="39"/>
      <c r="AV1104" s="39"/>
      <c r="AW1104" s="39"/>
      <c r="AX1104" s="39"/>
      <c r="AY1104" s="39"/>
      <c r="AZ1104" s="39"/>
      <c r="BA1104" s="39"/>
      <c r="BB1104" s="39"/>
      <c r="BC1104" s="39"/>
    </row>
    <row r="1105" spans="1:55" ht="11.25">
      <c r="A1105" s="7">
        <v>1061</v>
      </c>
      <c r="B1105" s="5" t="s">
        <v>1060</v>
      </c>
      <c r="C1105" s="4" t="s">
        <v>1061</v>
      </c>
      <c r="D1105" s="20">
        <v>28075.32</v>
      </c>
      <c r="E1105" s="20"/>
      <c r="F1105" s="4" t="s">
        <v>117</v>
      </c>
      <c r="G1105" s="4" t="s">
        <v>3880</v>
      </c>
      <c r="H1105" s="4" t="s">
        <v>116</v>
      </c>
      <c r="I1105" s="39"/>
      <c r="J1105" s="39"/>
      <c r="K1105" s="39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  <c r="AH1105" s="39"/>
      <c r="AI1105" s="39"/>
      <c r="AJ1105" s="39"/>
      <c r="AK1105" s="39"/>
      <c r="AL1105" s="39"/>
      <c r="AM1105" s="39"/>
      <c r="AN1105" s="39"/>
      <c r="AO1105" s="39"/>
      <c r="AP1105" s="39"/>
      <c r="AQ1105" s="39"/>
      <c r="AR1105" s="39"/>
      <c r="AS1105" s="39"/>
      <c r="AT1105" s="39"/>
      <c r="AU1105" s="39"/>
      <c r="AV1105" s="39"/>
      <c r="AW1105" s="39"/>
      <c r="AX1105" s="39"/>
      <c r="AY1105" s="39"/>
      <c r="AZ1105" s="39"/>
      <c r="BA1105" s="39"/>
      <c r="BB1105" s="39"/>
      <c r="BC1105" s="39"/>
    </row>
    <row r="1106" spans="1:55" ht="11.25">
      <c r="A1106" s="7">
        <v>1062</v>
      </c>
      <c r="B1106" s="2" t="s">
        <v>3881</v>
      </c>
      <c r="C1106" s="4" t="s">
        <v>3882</v>
      </c>
      <c r="D1106" s="20">
        <v>100</v>
      </c>
      <c r="E1106" s="20"/>
      <c r="F1106" s="4" t="s">
        <v>31</v>
      </c>
      <c r="G1106" s="4" t="s">
        <v>3883</v>
      </c>
      <c r="H1106" s="4" t="s">
        <v>35</v>
      </c>
      <c r="I1106" s="39"/>
      <c r="J1106" s="39"/>
      <c r="K1106" s="39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J1106" s="39"/>
      <c r="AK1106" s="39"/>
      <c r="AL1106" s="39"/>
      <c r="AM1106" s="39"/>
      <c r="AN1106" s="39"/>
      <c r="AO1106" s="39"/>
      <c r="AP1106" s="39"/>
      <c r="AQ1106" s="39"/>
      <c r="AR1106" s="39"/>
      <c r="AS1106" s="39"/>
      <c r="AT1106" s="39"/>
      <c r="AU1106" s="39"/>
      <c r="AV1106" s="39"/>
      <c r="AW1106" s="39"/>
      <c r="AX1106" s="39"/>
      <c r="AY1106" s="39"/>
      <c r="AZ1106" s="39"/>
      <c r="BA1106" s="39"/>
      <c r="BB1106" s="39"/>
      <c r="BC1106" s="39"/>
    </row>
    <row r="1107" spans="1:55" ht="11.25">
      <c r="A1107" s="7">
        <v>1063</v>
      </c>
      <c r="B1107" s="5" t="s">
        <v>3884</v>
      </c>
      <c r="C1107" s="4" t="s">
        <v>3885</v>
      </c>
      <c r="D1107" s="20">
        <v>1200</v>
      </c>
      <c r="E1107" s="20"/>
      <c r="F1107" s="4" t="s">
        <v>371</v>
      </c>
      <c r="G1107" s="4" t="s">
        <v>3886</v>
      </c>
      <c r="H1107" s="4" t="s">
        <v>1519</v>
      </c>
      <c r="I1107" s="39"/>
      <c r="J1107" s="39"/>
      <c r="K1107" s="39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39"/>
      <c r="AG1107" s="39"/>
      <c r="AH1107" s="39"/>
      <c r="AI1107" s="39"/>
      <c r="AJ1107" s="39"/>
      <c r="AK1107" s="39"/>
      <c r="AL1107" s="39"/>
      <c r="AM1107" s="39"/>
      <c r="AN1107" s="39"/>
      <c r="AO1107" s="39"/>
      <c r="AP1107" s="39"/>
      <c r="AQ1107" s="39"/>
      <c r="AR1107" s="39"/>
      <c r="AS1107" s="39"/>
      <c r="AT1107" s="39"/>
      <c r="AU1107" s="39"/>
      <c r="AV1107" s="39"/>
      <c r="AW1107" s="39"/>
      <c r="AX1107" s="39"/>
      <c r="AY1107" s="39"/>
      <c r="AZ1107" s="39"/>
      <c r="BA1107" s="39"/>
      <c r="BB1107" s="39"/>
      <c r="BC1107" s="39"/>
    </row>
    <row r="1108" spans="1:55" ht="11.25">
      <c r="A1108" s="7">
        <v>1064</v>
      </c>
      <c r="B1108" s="5" t="s">
        <v>3887</v>
      </c>
      <c r="C1108" s="4" t="s">
        <v>3888</v>
      </c>
      <c r="D1108" s="20">
        <v>1000</v>
      </c>
      <c r="E1108" s="20"/>
      <c r="F1108" s="4" t="s">
        <v>115</v>
      </c>
      <c r="G1108" s="4" t="s">
        <v>3889</v>
      </c>
      <c r="H1108" s="4" t="s">
        <v>1519</v>
      </c>
      <c r="I1108" s="39"/>
      <c r="J1108" s="39"/>
      <c r="K1108" s="39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39"/>
      <c r="AI1108" s="39"/>
      <c r="AJ1108" s="39"/>
      <c r="AK1108" s="39"/>
      <c r="AL1108" s="39"/>
      <c r="AM1108" s="39"/>
      <c r="AN1108" s="39"/>
      <c r="AO1108" s="39"/>
      <c r="AP1108" s="39"/>
      <c r="AQ1108" s="39"/>
      <c r="AR1108" s="39"/>
      <c r="AS1108" s="39"/>
      <c r="AT1108" s="39"/>
      <c r="AU1108" s="39"/>
      <c r="AV1108" s="39"/>
      <c r="AW1108" s="39"/>
      <c r="AX1108" s="39"/>
      <c r="AY1108" s="39"/>
      <c r="AZ1108" s="39"/>
      <c r="BA1108" s="39"/>
      <c r="BB1108" s="39"/>
      <c r="BC1108" s="39"/>
    </row>
    <row r="1109" spans="1:55" ht="11.25">
      <c r="A1109" s="7">
        <v>1065</v>
      </c>
      <c r="B1109" s="5" t="s">
        <v>3890</v>
      </c>
      <c r="C1109" s="4" t="s">
        <v>3891</v>
      </c>
      <c r="D1109" s="20">
        <v>2200</v>
      </c>
      <c r="E1109" s="20"/>
      <c r="F1109" s="4" t="s">
        <v>115</v>
      </c>
      <c r="G1109" s="4" t="s">
        <v>3892</v>
      </c>
      <c r="H1109" s="4" t="s">
        <v>1519</v>
      </c>
      <c r="I1109" s="39"/>
      <c r="J1109" s="39"/>
      <c r="K1109" s="39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  <c r="AI1109" s="39"/>
      <c r="AJ1109" s="39"/>
      <c r="AK1109" s="39"/>
      <c r="AL1109" s="39"/>
      <c r="AM1109" s="39"/>
      <c r="AN1109" s="39"/>
      <c r="AO1109" s="39"/>
      <c r="AP1109" s="39"/>
      <c r="AQ1109" s="39"/>
      <c r="AR1109" s="39"/>
      <c r="AS1109" s="39"/>
      <c r="AT1109" s="39"/>
      <c r="AU1109" s="39"/>
      <c r="AV1109" s="39"/>
      <c r="AW1109" s="39"/>
      <c r="AX1109" s="39"/>
      <c r="AY1109" s="39"/>
      <c r="AZ1109" s="39"/>
      <c r="BA1109" s="39"/>
      <c r="BB1109" s="39"/>
      <c r="BC1109" s="39"/>
    </row>
    <row r="1110" spans="1:55" ht="11.25">
      <c r="A1110" s="7">
        <v>1066</v>
      </c>
      <c r="B1110" s="5" t="s">
        <v>3893</v>
      </c>
      <c r="C1110" s="4" t="s">
        <v>3894</v>
      </c>
      <c r="D1110" s="20">
        <v>100</v>
      </c>
      <c r="E1110" s="20"/>
      <c r="F1110" s="4" t="s">
        <v>115</v>
      </c>
      <c r="G1110" s="4" t="s">
        <v>3895</v>
      </c>
      <c r="H1110" s="4" t="s">
        <v>116</v>
      </c>
      <c r="I1110" s="39"/>
      <c r="J1110" s="39"/>
      <c r="K1110" s="39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39"/>
      <c r="AI1110" s="39"/>
      <c r="AJ1110" s="39"/>
      <c r="AK1110" s="39"/>
      <c r="AL1110" s="39"/>
      <c r="AM1110" s="39"/>
      <c r="AN1110" s="39"/>
      <c r="AO1110" s="39"/>
      <c r="AP1110" s="39"/>
      <c r="AQ1110" s="39"/>
      <c r="AR1110" s="39"/>
      <c r="AS1110" s="39"/>
      <c r="AT1110" s="39"/>
      <c r="AU1110" s="39"/>
      <c r="AV1110" s="39"/>
      <c r="AW1110" s="39"/>
      <c r="AX1110" s="39"/>
      <c r="AY1110" s="39"/>
      <c r="AZ1110" s="39"/>
      <c r="BA1110" s="39"/>
      <c r="BB1110" s="39"/>
      <c r="BC1110" s="39"/>
    </row>
    <row r="1111" spans="1:55" ht="11.25">
      <c r="A1111" s="7">
        <v>1067</v>
      </c>
      <c r="B1111" s="5" t="s">
        <v>3896</v>
      </c>
      <c r="C1111" s="4" t="s">
        <v>3897</v>
      </c>
      <c r="D1111" s="20">
        <v>4314.83</v>
      </c>
      <c r="E1111" s="20"/>
      <c r="F1111" s="4" t="s">
        <v>31</v>
      </c>
      <c r="G1111" s="4" t="s">
        <v>3898</v>
      </c>
      <c r="H1111" s="4" t="s">
        <v>35</v>
      </c>
      <c r="I1111" s="39"/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J1111" s="39"/>
      <c r="AK1111" s="39"/>
      <c r="AL1111" s="39"/>
      <c r="AM1111" s="39"/>
      <c r="AN1111" s="39"/>
      <c r="AO1111" s="39"/>
      <c r="AP1111" s="39"/>
      <c r="AQ1111" s="39"/>
      <c r="AR1111" s="39"/>
      <c r="AS1111" s="39"/>
      <c r="AT1111" s="39"/>
      <c r="AU1111" s="39"/>
      <c r="AV1111" s="39"/>
      <c r="AW1111" s="39"/>
      <c r="AX1111" s="39"/>
      <c r="AY1111" s="39"/>
      <c r="AZ1111" s="39"/>
      <c r="BA1111" s="39"/>
      <c r="BB1111" s="39"/>
      <c r="BC1111" s="39"/>
    </row>
    <row r="1112" spans="1:55" ht="11.25">
      <c r="A1112" s="7">
        <v>1068</v>
      </c>
      <c r="B1112" s="5" t="s">
        <v>492</v>
      </c>
      <c r="C1112" s="4" t="s">
        <v>493</v>
      </c>
      <c r="D1112" s="20">
        <v>1000</v>
      </c>
      <c r="E1112" s="20"/>
      <c r="F1112" s="4" t="s">
        <v>115</v>
      </c>
      <c r="G1112" s="4" t="s">
        <v>494</v>
      </c>
      <c r="H1112" s="4" t="s">
        <v>116</v>
      </c>
      <c r="I1112" s="39"/>
      <c r="J1112" s="39"/>
      <c r="K1112" s="39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39"/>
      <c r="AI1112" s="39"/>
      <c r="AJ1112" s="39"/>
      <c r="AK1112" s="39"/>
      <c r="AL1112" s="39"/>
      <c r="AM1112" s="39"/>
      <c r="AN1112" s="39"/>
      <c r="AO1112" s="39"/>
      <c r="AP1112" s="39"/>
      <c r="AQ1112" s="39"/>
      <c r="AR1112" s="39"/>
      <c r="AS1112" s="39"/>
      <c r="AT1112" s="39"/>
      <c r="AU1112" s="39"/>
      <c r="AV1112" s="39"/>
      <c r="AW1112" s="39"/>
      <c r="AX1112" s="39"/>
      <c r="AY1112" s="39"/>
      <c r="AZ1112" s="39"/>
      <c r="BA1112" s="39"/>
      <c r="BB1112" s="39"/>
      <c r="BC1112" s="39"/>
    </row>
    <row r="1113" spans="1:55" ht="11.25">
      <c r="A1113" s="7">
        <v>1069</v>
      </c>
      <c r="B1113" s="5" t="s">
        <v>3899</v>
      </c>
      <c r="C1113" s="4" t="s">
        <v>493</v>
      </c>
      <c r="D1113" s="20">
        <v>1000</v>
      </c>
      <c r="E1113" s="20"/>
      <c r="F1113" s="4" t="s">
        <v>371</v>
      </c>
      <c r="G1113" s="4" t="s">
        <v>494</v>
      </c>
      <c r="H1113" s="4" t="s">
        <v>116</v>
      </c>
      <c r="I1113" s="39"/>
      <c r="J1113" s="39"/>
      <c r="K1113" s="39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  <c r="AI1113" s="39"/>
      <c r="AJ1113" s="39"/>
      <c r="AK1113" s="39"/>
      <c r="AL1113" s="39"/>
      <c r="AM1113" s="39"/>
      <c r="AN1113" s="39"/>
      <c r="AO1113" s="39"/>
      <c r="AP1113" s="39"/>
      <c r="AQ1113" s="39"/>
      <c r="AR1113" s="39"/>
      <c r="AS1113" s="39"/>
      <c r="AT1113" s="39"/>
      <c r="AU1113" s="39"/>
      <c r="AV1113" s="39"/>
      <c r="AW1113" s="39"/>
      <c r="AX1113" s="39"/>
      <c r="AY1113" s="39"/>
      <c r="AZ1113" s="39"/>
      <c r="BA1113" s="39"/>
      <c r="BB1113" s="39"/>
      <c r="BC1113" s="39"/>
    </row>
    <row r="1114" spans="1:55" ht="11.25">
      <c r="A1114" s="7">
        <v>1070</v>
      </c>
      <c r="B1114" s="5" t="s">
        <v>3900</v>
      </c>
      <c r="C1114" s="4" t="s">
        <v>3901</v>
      </c>
      <c r="D1114" s="20">
        <v>1000</v>
      </c>
      <c r="E1114" s="20"/>
      <c r="F1114" s="4" t="s">
        <v>31</v>
      </c>
      <c r="G1114" s="4" t="s">
        <v>3902</v>
      </c>
      <c r="H1114" s="4" t="s">
        <v>35</v>
      </c>
      <c r="I1114" s="39"/>
      <c r="J1114" s="39"/>
      <c r="K1114" s="39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39"/>
      <c r="AI1114" s="39"/>
      <c r="AJ1114" s="39"/>
      <c r="AK1114" s="39"/>
      <c r="AL1114" s="39"/>
      <c r="AM1114" s="39"/>
      <c r="AN1114" s="39"/>
      <c r="AO1114" s="39"/>
      <c r="AP1114" s="39"/>
      <c r="AQ1114" s="39"/>
      <c r="AR1114" s="39"/>
      <c r="AS1114" s="39"/>
      <c r="AT1114" s="39"/>
      <c r="AU1114" s="39"/>
      <c r="AV1114" s="39"/>
      <c r="AW1114" s="39"/>
      <c r="AX1114" s="39"/>
      <c r="AY1114" s="39"/>
      <c r="AZ1114" s="39"/>
      <c r="BA1114" s="39"/>
      <c r="BB1114" s="39"/>
      <c r="BC1114" s="39"/>
    </row>
    <row r="1115" spans="1:55" ht="11.25">
      <c r="A1115" s="7">
        <v>1071</v>
      </c>
      <c r="B1115" s="5" t="s">
        <v>3903</v>
      </c>
      <c r="C1115" s="4" t="s">
        <v>3904</v>
      </c>
      <c r="D1115" s="20">
        <v>499.8</v>
      </c>
      <c r="E1115" s="20"/>
      <c r="F1115" s="4" t="s">
        <v>115</v>
      </c>
      <c r="G1115" s="4" t="s">
        <v>3905</v>
      </c>
      <c r="H1115" s="4" t="s">
        <v>116</v>
      </c>
      <c r="I1115" s="39"/>
      <c r="J1115" s="39"/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J1115" s="39"/>
      <c r="AK1115" s="39"/>
      <c r="AL1115" s="39"/>
      <c r="AM1115" s="39"/>
      <c r="AN1115" s="39"/>
      <c r="AO1115" s="39"/>
      <c r="AP1115" s="39"/>
      <c r="AQ1115" s="39"/>
      <c r="AR1115" s="39"/>
      <c r="AS1115" s="39"/>
      <c r="AT1115" s="39"/>
      <c r="AU1115" s="39"/>
      <c r="AV1115" s="39"/>
      <c r="AW1115" s="39"/>
      <c r="AX1115" s="39"/>
      <c r="AY1115" s="39"/>
      <c r="AZ1115" s="39"/>
      <c r="BA1115" s="39"/>
      <c r="BB1115" s="39"/>
      <c r="BC1115" s="39"/>
    </row>
    <row r="1116" spans="1:55" ht="11.25">
      <c r="A1116" s="7">
        <v>1072</v>
      </c>
      <c r="B1116" s="105" t="s">
        <v>3906</v>
      </c>
      <c r="C1116" s="4" t="s">
        <v>3907</v>
      </c>
      <c r="D1116" s="20">
        <v>993.29</v>
      </c>
      <c r="E1116" s="20"/>
      <c r="F1116" s="4" t="s">
        <v>31</v>
      </c>
      <c r="G1116" s="4" t="s">
        <v>3908</v>
      </c>
      <c r="H1116" s="4" t="s">
        <v>35</v>
      </c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  <c r="AH1116" s="39"/>
      <c r="AI1116" s="39"/>
      <c r="AJ1116" s="39"/>
      <c r="AK1116" s="39"/>
      <c r="AL1116" s="39"/>
      <c r="AM1116" s="39"/>
      <c r="AN1116" s="39"/>
      <c r="AO1116" s="39"/>
      <c r="AP1116" s="39"/>
      <c r="AQ1116" s="39"/>
      <c r="AR1116" s="39"/>
      <c r="AS1116" s="39"/>
      <c r="AT1116" s="39"/>
      <c r="AU1116" s="39"/>
      <c r="AV1116" s="39"/>
      <c r="AW1116" s="39"/>
      <c r="AX1116" s="39"/>
      <c r="AY1116" s="39"/>
      <c r="AZ1116" s="39"/>
      <c r="BA1116" s="39"/>
      <c r="BB1116" s="39"/>
      <c r="BC1116" s="39"/>
    </row>
    <row r="1117" spans="1:55" ht="11.25">
      <c r="A1117" s="7">
        <v>1073</v>
      </c>
      <c r="B1117" s="5" t="s">
        <v>3909</v>
      </c>
      <c r="C1117" s="4" t="s">
        <v>3910</v>
      </c>
      <c r="D1117" s="20">
        <v>1000</v>
      </c>
      <c r="E1117" s="20"/>
      <c r="F1117" s="4" t="s">
        <v>371</v>
      </c>
      <c r="G1117" s="4" t="s">
        <v>3911</v>
      </c>
      <c r="H1117" s="4" t="s">
        <v>1519</v>
      </c>
      <c r="I1117" s="39"/>
      <c r="J1117" s="39"/>
      <c r="K1117" s="39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  <c r="AG1117" s="39"/>
      <c r="AH1117" s="39"/>
      <c r="AI1117" s="39"/>
      <c r="AJ1117" s="39"/>
      <c r="AK1117" s="39"/>
      <c r="AL1117" s="39"/>
      <c r="AM1117" s="39"/>
      <c r="AN1117" s="39"/>
      <c r="AO1117" s="39"/>
      <c r="AP1117" s="39"/>
      <c r="AQ1117" s="39"/>
      <c r="AR1117" s="39"/>
      <c r="AS1117" s="39"/>
      <c r="AT1117" s="39"/>
      <c r="AU1117" s="39"/>
      <c r="AV1117" s="39"/>
      <c r="AW1117" s="39"/>
      <c r="AX1117" s="39"/>
      <c r="AY1117" s="39"/>
      <c r="AZ1117" s="39"/>
      <c r="BA1117" s="39"/>
      <c r="BB1117" s="39"/>
      <c r="BC1117" s="39"/>
    </row>
    <row r="1118" spans="1:55" ht="11.25">
      <c r="A1118" s="7">
        <v>1074</v>
      </c>
      <c r="B1118" s="5" t="s">
        <v>3912</v>
      </c>
      <c r="C1118" s="4" t="s">
        <v>3913</v>
      </c>
      <c r="D1118" s="20">
        <v>1000</v>
      </c>
      <c r="E1118" s="20"/>
      <c r="F1118" s="4" t="s">
        <v>371</v>
      </c>
      <c r="G1118" s="4" t="s">
        <v>3914</v>
      </c>
      <c r="H1118" s="4" t="s">
        <v>1519</v>
      </c>
      <c r="I1118" s="39"/>
      <c r="J1118" s="39"/>
      <c r="K1118" s="39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J1118" s="39"/>
      <c r="AK1118" s="39"/>
      <c r="AL1118" s="39"/>
      <c r="AM1118" s="39"/>
      <c r="AN1118" s="39"/>
      <c r="AO1118" s="39"/>
      <c r="AP1118" s="39"/>
      <c r="AQ1118" s="39"/>
      <c r="AR1118" s="39"/>
      <c r="AS1118" s="39"/>
      <c r="AT1118" s="39"/>
      <c r="AU1118" s="39"/>
      <c r="AV1118" s="39"/>
      <c r="AW1118" s="39"/>
      <c r="AX1118" s="39"/>
      <c r="AY1118" s="39"/>
      <c r="AZ1118" s="39"/>
      <c r="BA1118" s="39"/>
      <c r="BB1118" s="39"/>
      <c r="BC1118" s="39"/>
    </row>
    <row r="1119" spans="1:55" ht="11.25">
      <c r="A1119" s="7">
        <v>1075</v>
      </c>
      <c r="B1119" s="5" t="s">
        <v>3915</v>
      </c>
      <c r="C1119" s="4" t="s">
        <v>3916</v>
      </c>
      <c r="D1119" s="20">
        <v>500</v>
      </c>
      <c r="E1119" s="20"/>
      <c r="F1119" s="4" t="s">
        <v>31</v>
      </c>
      <c r="G1119" s="4" t="s">
        <v>3917</v>
      </c>
      <c r="H1119" s="4" t="s">
        <v>35</v>
      </c>
      <c r="I1119" s="39"/>
      <c r="J1119" s="39"/>
      <c r="K1119" s="39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  <c r="AI1119" s="39"/>
      <c r="AJ1119" s="39"/>
      <c r="AK1119" s="39"/>
      <c r="AL1119" s="39"/>
      <c r="AM1119" s="39"/>
      <c r="AN1119" s="39"/>
      <c r="AO1119" s="39"/>
      <c r="AP1119" s="39"/>
      <c r="AQ1119" s="39"/>
      <c r="AR1119" s="39"/>
      <c r="AS1119" s="39"/>
      <c r="AT1119" s="39"/>
      <c r="AU1119" s="39"/>
      <c r="AV1119" s="39"/>
      <c r="AW1119" s="39"/>
      <c r="AX1119" s="39"/>
      <c r="AY1119" s="39"/>
      <c r="AZ1119" s="39"/>
      <c r="BA1119" s="39"/>
      <c r="BB1119" s="39"/>
      <c r="BC1119" s="39"/>
    </row>
    <row r="1120" spans="1:55" ht="22.5">
      <c r="A1120" s="29" t="s">
        <v>112</v>
      </c>
      <c r="B1120" s="29" t="s">
        <v>113</v>
      </c>
      <c r="C1120" s="30" t="s">
        <v>17</v>
      </c>
      <c r="D1120" s="30" t="s">
        <v>56</v>
      </c>
      <c r="E1120" s="28" t="s">
        <v>106</v>
      </c>
      <c r="F1120" s="28" t="s">
        <v>114</v>
      </c>
      <c r="G1120" s="29" t="s">
        <v>107</v>
      </c>
      <c r="H1120" s="454" t="s">
        <v>108</v>
      </c>
      <c r="I1120" s="39"/>
      <c r="J1120" s="39"/>
      <c r="K1120" s="39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39"/>
      <c r="AK1120" s="39"/>
      <c r="AL1120" s="39"/>
      <c r="AM1120" s="39"/>
      <c r="AN1120" s="39"/>
      <c r="AO1120" s="39"/>
      <c r="AP1120" s="39"/>
      <c r="AQ1120" s="39"/>
      <c r="AR1120" s="39"/>
      <c r="AS1120" s="39"/>
      <c r="AT1120" s="39"/>
      <c r="AU1120" s="39"/>
      <c r="AV1120" s="39"/>
      <c r="AW1120" s="39"/>
      <c r="AX1120" s="39"/>
      <c r="AY1120" s="39"/>
      <c r="AZ1120" s="39"/>
      <c r="BA1120" s="39"/>
      <c r="BB1120" s="39"/>
      <c r="BC1120" s="39"/>
    </row>
    <row r="1121" spans="1:55" ht="11.25">
      <c r="A1121" s="7">
        <v>1076</v>
      </c>
      <c r="B1121" s="5" t="s">
        <v>3918</v>
      </c>
      <c r="C1121" s="4" t="s">
        <v>3919</v>
      </c>
      <c r="D1121" s="20">
        <v>1000</v>
      </c>
      <c r="E1121" s="20"/>
      <c r="F1121" s="4" t="s">
        <v>371</v>
      </c>
      <c r="G1121" s="4" t="s">
        <v>3920</v>
      </c>
      <c r="H1121" s="4" t="s">
        <v>1519</v>
      </c>
      <c r="I1121" s="39"/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J1121" s="39"/>
      <c r="AK1121" s="39"/>
      <c r="AL1121" s="39"/>
      <c r="AM1121" s="39"/>
      <c r="AN1121" s="39"/>
      <c r="AO1121" s="39"/>
      <c r="AP1121" s="39"/>
      <c r="AQ1121" s="39"/>
      <c r="AR1121" s="39"/>
      <c r="AS1121" s="39"/>
      <c r="AT1121" s="39"/>
      <c r="AU1121" s="39"/>
      <c r="AV1121" s="39"/>
      <c r="AW1121" s="39"/>
      <c r="AX1121" s="39"/>
      <c r="AY1121" s="39"/>
      <c r="AZ1121" s="39"/>
      <c r="BA1121" s="39"/>
      <c r="BB1121" s="39"/>
      <c r="BC1121" s="39"/>
    </row>
    <row r="1122" spans="1:55" ht="11.25">
      <c r="A1122" s="7">
        <v>1077</v>
      </c>
      <c r="B1122" s="5" t="s">
        <v>3921</v>
      </c>
      <c r="C1122" s="4" t="s">
        <v>3922</v>
      </c>
      <c r="D1122" s="20">
        <v>1000</v>
      </c>
      <c r="E1122" s="20"/>
      <c r="F1122" s="4" t="s">
        <v>31</v>
      </c>
      <c r="G1122" s="4" t="s">
        <v>3923</v>
      </c>
      <c r="H1122" s="4" t="s">
        <v>35</v>
      </c>
      <c r="I1122" s="39"/>
      <c r="J1122" s="39"/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39"/>
      <c r="AI1122" s="39"/>
      <c r="AJ1122" s="39"/>
      <c r="AK1122" s="39"/>
      <c r="AL1122" s="39"/>
      <c r="AM1122" s="39"/>
      <c r="AN1122" s="39"/>
      <c r="AO1122" s="39"/>
      <c r="AP1122" s="39"/>
      <c r="AQ1122" s="39"/>
      <c r="AR1122" s="39"/>
      <c r="AS1122" s="39"/>
      <c r="AT1122" s="39"/>
      <c r="AU1122" s="39"/>
      <c r="AV1122" s="39"/>
      <c r="AW1122" s="39"/>
      <c r="AX1122" s="39"/>
      <c r="AY1122" s="39"/>
      <c r="AZ1122" s="39"/>
      <c r="BA1122" s="39"/>
      <c r="BB1122" s="39"/>
      <c r="BC1122" s="39"/>
    </row>
    <row r="1123" spans="1:55" ht="11.25">
      <c r="A1123" s="7">
        <v>1078</v>
      </c>
      <c r="B1123" s="5" t="s">
        <v>3924</v>
      </c>
      <c r="C1123" s="4" t="s">
        <v>3925</v>
      </c>
      <c r="D1123" s="20">
        <v>1000</v>
      </c>
      <c r="E1123" s="20"/>
      <c r="F1123" s="35" t="s">
        <v>31</v>
      </c>
      <c r="G1123" s="4" t="s">
        <v>3926</v>
      </c>
      <c r="H1123" s="4" t="s">
        <v>35</v>
      </c>
      <c r="I1123" s="39"/>
      <c r="J1123" s="39"/>
      <c r="K1123" s="39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J1123" s="39"/>
      <c r="AK1123" s="39"/>
      <c r="AL1123" s="39"/>
      <c r="AM1123" s="39"/>
      <c r="AN1123" s="39"/>
      <c r="AO1123" s="39"/>
      <c r="AP1123" s="39"/>
      <c r="AQ1123" s="39"/>
      <c r="AR1123" s="39"/>
      <c r="AS1123" s="39"/>
      <c r="AT1123" s="39"/>
      <c r="AU1123" s="39"/>
      <c r="AV1123" s="39"/>
      <c r="AW1123" s="39"/>
      <c r="AX1123" s="39"/>
      <c r="AY1123" s="39"/>
      <c r="AZ1123" s="39"/>
      <c r="BA1123" s="39"/>
      <c r="BB1123" s="39"/>
      <c r="BC1123" s="39"/>
    </row>
    <row r="1124" spans="1:55" ht="11.25">
      <c r="A1124" s="7">
        <v>1079</v>
      </c>
      <c r="B1124" s="5" t="s">
        <v>3927</v>
      </c>
      <c r="C1124" s="4" t="s">
        <v>3928</v>
      </c>
      <c r="D1124" s="20">
        <v>100</v>
      </c>
      <c r="E1124" s="20"/>
      <c r="F1124" s="4" t="s">
        <v>115</v>
      </c>
      <c r="G1124" s="4" t="s">
        <v>3929</v>
      </c>
      <c r="H1124" s="4" t="s">
        <v>116</v>
      </c>
      <c r="I1124" s="39"/>
      <c r="J1124" s="39"/>
      <c r="K1124" s="39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39"/>
      <c r="AI1124" s="39"/>
      <c r="AJ1124" s="39"/>
      <c r="AK1124" s="39"/>
      <c r="AL1124" s="39"/>
      <c r="AM1124" s="39"/>
      <c r="AN1124" s="39"/>
      <c r="AO1124" s="39"/>
      <c r="AP1124" s="39"/>
      <c r="AQ1124" s="39"/>
      <c r="AR1124" s="39"/>
      <c r="AS1124" s="39"/>
      <c r="AT1124" s="39"/>
      <c r="AU1124" s="39"/>
      <c r="AV1124" s="39"/>
      <c r="AW1124" s="39"/>
      <c r="AX1124" s="39"/>
      <c r="AY1124" s="39"/>
      <c r="AZ1124" s="39"/>
      <c r="BA1124" s="39"/>
      <c r="BB1124" s="39"/>
      <c r="BC1124" s="39"/>
    </row>
    <row r="1125" spans="1:55" ht="11.25">
      <c r="A1125" s="7">
        <v>1080</v>
      </c>
      <c r="B1125" s="5" t="s">
        <v>3930</v>
      </c>
      <c r="C1125" s="4" t="s">
        <v>3931</v>
      </c>
      <c r="D1125" s="20">
        <v>1000</v>
      </c>
      <c r="E1125" s="20"/>
      <c r="F1125" s="4" t="s">
        <v>31</v>
      </c>
      <c r="G1125" s="4" t="s">
        <v>3932</v>
      </c>
      <c r="H1125" s="4" t="s">
        <v>35</v>
      </c>
      <c r="I1125" s="39"/>
      <c r="J1125" s="39"/>
      <c r="K1125" s="39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  <c r="AG1125" s="39"/>
      <c r="AH1125" s="39"/>
      <c r="AI1125" s="39"/>
      <c r="AJ1125" s="39"/>
      <c r="AK1125" s="39"/>
      <c r="AL1125" s="39"/>
      <c r="AM1125" s="39"/>
      <c r="AN1125" s="39"/>
      <c r="AO1125" s="39"/>
      <c r="AP1125" s="39"/>
      <c r="AQ1125" s="39"/>
      <c r="AR1125" s="39"/>
      <c r="AS1125" s="39"/>
      <c r="AT1125" s="39"/>
      <c r="AU1125" s="39"/>
      <c r="AV1125" s="39"/>
      <c r="AW1125" s="39"/>
      <c r="AX1125" s="39"/>
      <c r="AY1125" s="39"/>
      <c r="AZ1125" s="39"/>
      <c r="BA1125" s="39"/>
      <c r="BB1125" s="39"/>
      <c r="BC1125" s="39"/>
    </row>
    <row r="1126" spans="1:55" ht="11.25">
      <c r="A1126" s="7">
        <v>1081</v>
      </c>
      <c r="B1126" s="5" t="s">
        <v>3933</v>
      </c>
      <c r="C1126" s="4">
        <v>27395</v>
      </c>
      <c r="D1126" s="20"/>
      <c r="E1126" s="20">
        <v>1605.26</v>
      </c>
      <c r="F1126" s="4" t="s">
        <v>36</v>
      </c>
      <c r="G1126" s="4" t="s">
        <v>3934</v>
      </c>
      <c r="H1126" s="4" t="s">
        <v>116</v>
      </c>
      <c r="I1126" s="39"/>
      <c r="J1126" s="39"/>
      <c r="K1126" s="39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  <c r="AH1126" s="39"/>
      <c r="AI1126" s="39"/>
      <c r="AJ1126" s="39"/>
      <c r="AK1126" s="39"/>
      <c r="AL1126" s="39"/>
      <c r="AM1126" s="39"/>
      <c r="AN1126" s="39"/>
      <c r="AO1126" s="39"/>
      <c r="AP1126" s="39"/>
      <c r="AQ1126" s="39"/>
      <c r="AR1126" s="39"/>
      <c r="AS1126" s="39"/>
      <c r="AT1126" s="39"/>
      <c r="AU1126" s="39"/>
      <c r="AV1126" s="39"/>
      <c r="AW1126" s="39"/>
      <c r="AX1126" s="39"/>
      <c r="AY1126" s="39"/>
      <c r="AZ1126" s="39"/>
      <c r="BA1126" s="39"/>
      <c r="BB1126" s="39"/>
      <c r="BC1126" s="39"/>
    </row>
    <row r="1127" spans="1:55" ht="11.25">
      <c r="A1127" s="7">
        <v>1082</v>
      </c>
      <c r="B1127" s="5" t="s">
        <v>3933</v>
      </c>
      <c r="C1127" s="4">
        <v>27394</v>
      </c>
      <c r="D1127" s="20"/>
      <c r="E1127" s="20">
        <v>5119.08</v>
      </c>
      <c r="F1127" s="4" t="s">
        <v>36</v>
      </c>
      <c r="G1127" s="4" t="s">
        <v>3935</v>
      </c>
      <c r="H1127" s="4" t="s">
        <v>116</v>
      </c>
      <c r="I1127" s="39"/>
      <c r="J1127" s="39"/>
      <c r="K1127" s="39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9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  <c r="AG1127" s="39"/>
      <c r="AH1127" s="39"/>
      <c r="AI1127" s="39"/>
      <c r="AJ1127" s="39"/>
      <c r="AK1127" s="39"/>
      <c r="AL1127" s="39"/>
      <c r="AM1127" s="39"/>
      <c r="AN1127" s="39"/>
      <c r="AO1127" s="39"/>
      <c r="AP1127" s="39"/>
      <c r="AQ1127" s="39"/>
      <c r="AR1127" s="39"/>
      <c r="AS1127" s="39"/>
      <c r="AT1127" s="39"/>
      <c r="AU1127" s="39"/>
      <c r="AV1127" s="39"/>
      <c r="AW1127" s="39"/>
      <c r="AX1127" s="39"/>
      <c r="AY1127" s="39"/>
      <c r="AZ1127" s="39"/>
      <c r="BA1127" s="39"/>
      <c r="BB1127" s="39"/>
      <c r="BC1127" s="39"/>
    </row>
    <row r="1128" spans="1:55" ht="11.25">
      <c r="A1128" s="7">
        <v>1083</v>
      </c>
      <c r="B1128" s="5" t="s">
        <v>3936</v>
      </c>
      <c r="C1128" s="4" t="s">
        <v>3937</v>
      </c>
      <c r="D1128" s="20">
        <v>1634.4</v>
      </c>
      <c r="E1128" s="20"/>
      <c r="F1128" s="4" t="s">
        <v>371</v>
      </c>
      <c r="G1128" s="4" t="s">
        <v>3938</v>
      </c>
      <c r="H1128" s="4" t="s">
        <v>116</v>
      </c>
      <c r="I1128" s="39"/>
      <c r="J1128" s="39"/>
      <c r="K1128" s="39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  <c r="AH1128" s="39"/>
      <c r="AI1128" s="39"/>
      <c r="AJ1128" s="39"/>
      <c r="AK1128" s="39"/>
      <c r="AL1128" s="39"/>
      <c r="AM1128" s="39"/>
      <c r="AN1128" s="39"/>
      <c r="AO1128" s="39"/>
      <c r="AP1128" s="39"/>
      <c r="AQ1128" s="39"/>
      <c r="AR1128" s="39"/>
      <c r="AS1128" s="39"/>
      <c r="AT1128" s="39"/>
      <c r="AU1128" s="39"/>
      <c r="AV1128" s="39"/>
      <c r="AW1128" s="39"/>
      <c r="AX1128" s="39"/>
      <c r="AY1128" s="39"/>
      <c r="AZ1128" s="39"/>
      <c r="BA1128" s="39"/>
      <c r="BB1128" s="39"/>
      <c r="BC1128" s="39"/>
    </row>
    <row r="1129" spans="1:55" ht="11.25">
      <c r="A1129" s="7">
        <v>1084</v>
      </c>
      <c r="B1129" s="5" t="s">
        <v>3939</v>
      </c>
      <c r="C1129" s="4" t="s">
        <v>3940</v>
      </c>
      <c r="D1129" s="20">
        <v>1100</v>
      </c>
      <c r="E1129" s="20"/>
      <c r="F1129" s="4" t="s">
        <v>371</v>
      </c>
      <c r="G1129" s="4" t="s">
        <v>3941</v>
      </c>
      <c r="H1129" s="4" t="s">
        <v>116</v>
      </c>
      <c r="I1129" s="39"/>
      <c r="J1129" s="39"/>
      <c r="K1129" s="39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  <c r="AI1129" s="39"/>
      <c r="AJ1129" s="39"/>
      <c r="AK1129" s="39"/>
      <c r="AL1129" s="39"/>
      <c r="AM1129" s="39"/>
      <c r="AN1129" s="39"/>
      <c r="AO1129" s="39"/>
      <c r="AP1129" s="39"/>
      <c r="AQ1129" s="39"/>
      <c r="AR1129" s="39"/>
      <c r="AS1129" s="39"/>
      <c r="AT1129" s="39"/>
      <c r="AU1129" s="39"/>
      <c r="AV1129" s="39"/>
      <c r="AW1129" s="39"/>
      <c r="AX1129" s="39"/>
      <c r="AY1129" s="39"/>
      <c r="AZ1129" s="39"/>
      <c r="BA1129" s="39"/>
      <c r="BB1129" s="39"/>
      <c r="BC1129" s="39"/>
    </row>
    <row r="1130" spans="1:55" ht="11.25">
      <c r="A1130" s="7">
        <v>1085</v>
      </c>
      <c r="B1130" s="105" t="s">
        <v>3939</v>
      </c>
      <c r="C1130" s="4" t="s">
        <v>3940</v>
      </c>
      <c r="D1130" s="20">
        <v>2200</v>
      </c>
      <c r="E1130" s="20"/>
      <c r="F1130" s="4" t="s">
        <v>37</v>
      </c>
      <c r="G1130" s="4" t="s">
        <v>3941</v>
      </c>
      <c r="H1130" s="4" t="s">
        <v>116</v>
      </c>
      <c r="I1130" s="39"/>
      <c r="J1130" s="39"/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  <c r="AG1130" s="39"/>
      <c r="AH1130" s="39"/>
      <c r="AI1130" s="39"/>
      <c r="AJ1130" s="39"/>
      <c r="AK1130" s="39"/>
      <c r="AL1130" s="39"/>
      <c r="AM1130" s="39"/>
      <c r="AN1130" s="39"/>
      <c r="AO1130" s="39"/>
      <c r="AP1130" s="39"/>
      <c r="AQ1130" s="39"/>
      <c r="AR1130" s="39"/>
      <c r="AS1130" s="39"/>
      <c r="AT1130" s="39"/>
      <c r="AU1130" s="39"/>
      <c r="AV1130" s="39"/>
      <c r="AW1130" s="39"/>
      <c r="AX1130" s="39"/>
      <c r="AY1130" s="39"/>
      <c r="AZ1130" s="39"/>
      <c r="BA1130" s="39"/>
      <c r="BB1130" s="39"/>
      <c r="BC1130" s="39"/>
    </row>
    <row r="1131" spans="1:55" ht="11.25">
      <c r="A1131" s="7">
        <v>1086</v>
      </c>
      <c r="B1131" s="5" t="s">
        <v>3942</v>
      </c>
      <c r="C1131" s="4" t="s">
        <v>3943</v>
      </c>
      <c r="D1131" s="20">
        <v>1000</v>
      </c>
      <c r="E1131" s="20"/>
      <c r="F1131" s="4" t="s">
        <v>371</v>
      </c>
      <c r="G1131" s="4" t="s">
        <v>3944</v>
      </c>
      <c r="H1131" s="4" t="s">
        <v>116</v>
      </c>
      <c r="I1131" s="39"/>
      <c r="J1131" s="39"/>
      <c r="K1131" s="39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  <c r="AG1131" s="39"/>
      <c r="AH1131" s="39"/>
      <c r="AI1131" s="39"/>
      <c r="AJ1131" s="39"/>
      <c r="AK1131" s="39"/>
      <c r="AL1131" s="39"/>
      <c r="AM1131" s="39"/>
      <c r="AN1131" s="39"/>
      <c r="AO1131" s="39"/>
      <c r="AP1131" s="39"/>
      <c r="AQ1131" s="39"/>
      <c r="AR1131" s="39"/>
      <c r="AS1131" s="39"/>
      <c r="AT1131" s="39"/>
      <c r="AU1131" s="39"/>
      <c r="AV1131" s="39"/>
      <c r="AW1131" s="39"/>
      <c r="AX1131" s="39"/>
      <c r="AY1131" s="39"/>
      <c r="AZ1131" s="39"/>
      <c r="BA1131" s="39"/>
      <c r="BB1131" s="39"/>
      <c r="BC1131" s="39"/>
    </row>
    <row r="1132" spans="1:55" ht="11.25">
      <c r="A1132" s="7">
        <v>1087</v>
      </c>
      <c r="B1132" s="5" t="s">
        <v>3945</v>
      </c>
      <c r="C1132" s="4" t="s">
        <v>3946</v>
      </c>
      <c r="D1132" s="20">
        <v>1000</v>
      </c>
      <c r="E1132" s="20"/>
      <c r="F1132" s="4" t="s">
        <v>371</v>
      </c>
      <c r="G1132" s="4" t="s">
        <v>3947</v>
      </c>
      <c r="H1132" s="4" t="s">
        <v>116</v>
      </c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39"/>
      <c r="AI1132" s="39"/>
      <c r="AJ1132" s="39"/>
      <c r="AK1132" s="39"/>
      <c r="AL1132" s="39"/>
      <c r="AM1132" s="39"/>
      <c r="AN1132" s="39"/>
      <c r="AO1132" s="39"/>
      <c r="AP1132" s="39"/>
      <c r="AQ1132" s="39"/>
      <c r="AR1132" s="39"/>
      <c r="AS1132" s="39"/>
      <c r="AT1132" s="39"/>
      <c r="AU1132" s="39"/>
      <c r="AV1132" s="39"/>
      <c r="AW1132" s="39"/>
      <c r="AX1132" s="39"/>
      <c r="AY1132" s="39"/>
      <c r="AZ1132" s="39"/>
      <c r="BA1132" s="39"/>
      <c r="BB1132" s="39"/>
      <c r="BC1132" s="39"/>
    </row>
    <row r="1133" spans="1:55" ht="11.25">
      <c r="A1133" s="7">
        <v>1088</v>
      </c>
      <c r="B1133" s="5" t="s">
        <v>3948</v>
      </c>
      <c r="C1133" s="4" t="s">
        <v>3949</v>
      </c>
      <c r="D1133" s="20">
        <v>1000</v>
      </c>
      <c r="E1133" s="20"/>
      <c r="F1133" s="4" t="s">
        <v>31</v>
      </c>
      <c r="G1133" s="4" t="s">
        <v>3950</v>
      </c>
      <c r="H1133" s="4" t="s">
        <v>35</v>
      </c>
      <c r="I1133" s="39"/>
      <c r="J1133" s="39"/>
      <c r="K1133" s="39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9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  <c r="AH1133" s="39"/>
      <c r="AI1133" s="39"/>
      <c r="AJ1133" s="39"/>
      <c r="AK1133" s="39"/>
      <c r="AL1133" s="39"/>
      <c r="AM1133" s="39"/>
      <c r="AN1133" s="39"/>
      <c r="AO1133" s="39"/>
      <c r="AP1133" s="39"/>
      <c r="AQ1133" s="39"/>
      <c r="AR1133" s="39"/>
      <c r="AS1133" s="39"/>
      <c r="AT1133" s="39"/>
      <c r="AU1133" s="39"/>
      <c r="AV1133" s="39"/>
      <c r="AW1133" s="39"/>
      <c r="AX1133" s="39"/>
      <c r="AY1133" s="39"/>
      <c r="AZ1133" s="39"/>
      <c r="BA1133" s="39"/>
      <c r="BB1133" s="39"/>
      <c r="BC1133" s="39"/>
    </row>
    <row r="1134" spans="1:55" ht="11.25">
      <c r="A1134" s="7">
        <v>1089</v>
      </c>
      <c r="B1134" s="105" t="s">
        <v>3951</v>
      </c>
      <c r="C1134" s="4" t="s">
        <v>3952</v>
      </c>
      <c r="D1134" s="20">
        <v>1000</v>
      </c>
      <c r="E1134" s="20"/>
      <c r="F1134" s="4" t="s">
        <v>31</v>
      </c>
      <c r="G1134" s="4" t="s">
        <v>3953</v>
      </c>
      <c r="H1134" s="4" t="s">
        <v>35</v>
      </c>
      <c r="I1134" s="39"/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  <c r="AJ1134" s="39"/>
      <c r="AK1134" s="39"/>
      <c r="AL1134" s="39"/>
      <c r="AM1134" s="39"/>
      <c r="AN1134" s="39"/>
      <c r="AO1134" s="39"/>
      <c r="AP1134" s="39"/>
      <c r="AQ1134" s="39"/>
      <c r="AR1134" s="39"/>
      <c r="AS1134" s="39"/>
      <c r="AT1134" s="39"/>
      <c r="AU1134" s="39"/>
      <c r="AV1134" s="39"/>
      <c r="AW1134" s="39"/>
      <c r="AX1134" s="39"/>
      <c r="AY1134" s="39"/>
      <c r="AZ1134" s="39"/>
      <c r="BA1134" s="39"/>
      <c r="BB1134" s="39"/>
      <c r="BC1134" s="39"/>
    </row>
    <row r="1135" spans="1:55" ht="11.25">
      <c r="A1135" s="7">
        <v>1090</v>
      </c>
      <c r="B1135" s="5" t="s">
        <v>3954</v>
      </c>
      <c r="C1135" s="4" t="s">
        <v>3955</v>
      </c>
      <c r="D1135" s="20">
        <v>500</v>
      </c>
      <c r="E1135" s="20"/>
      <c r="F1135" s="4" t="s">
        <v>371</v>
      </c>
      <c r="G1135" s="4" t="s">
        <v>3956</v>
      </c>
      <c r="H1135" s="4" t="s">
        <v>116</v>
      </c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39"/>
      <c r="AG1135" s="39"/>
      <c r="AH1135" s="39"/>
      <c r="AI1135" s="39"/>
      <c r="AJ1135" s="39"/>
      <c r="AK1135" s="39"/>
      <c r="AL1135" s="39"/>
      <c r="AM1135" s="39"/>
      <c r="AN1135" s="39"/>
      <c r="AO1135" s="39"/>
      <c r="AP1135" s="39"/>
      <c r="AQ1135" s="39"/>
      <c r="AR1135" s="39"/>
      <c r="AS1135" s="39"/>
      <c r="AT1135" s="39"/>
      <c r="AU1135" s="39"/>
      <c r="AV1135" s="39"/>
      <c r="AW1135" s="39"/>
      <c r="AX1135" s="39"/>
      <c r="AY1135" s="39"/>
      <c r="AZ1135" s="39"/>
      <c r="BA1135" s="39"/>
      <c r="BB1135" s="39"/>
      <c r="BC1135" s="39"/>
    </row>
    <row r="1136" spans="1:55" ht="11.25">
      <c r="A1136" s="7">
        <v>1091</v>
      </c>
      <c r="B1136" s="5" t="s">
        <v>3954</v>
      </c>
      <c r="C1136" s="4" t="s">
        <v>3955</v>
      </c>
      <c r="D1136" s="20">
        <v>500</v>
      </c>
      <c r="E1136" s="20"/>
      <c r="F1136" s="4" t="s">
        <v>115</v>
      </c>
      <c r="G1136" s="4" t="s">
        <v>3956</v>
      </c>
      <c r="H1136" s="4" t="s">
        <v>116</v>
      </c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39"/>
      <c r="AI1136" s="39"/>
      <c r="AJ1136" s="39"/>
      <c r="AK1136" s="39"/>
      <c r="AL1136" s="39"/>
      <c r="AM1136" s="39"/>
      <c r="AN1136" s="39"/>
      <c r="AO1136" s="39"/>
      <c r="AP1136" s="39"/>
      <c r="AQ1136" s="39"/>
      <c r="AR1136" s="39"/>
      <c r="AS1136" s="39"/>
      <c r="AT1136" s="39"/>
      <c r="AU1136" s="39"/>
      <c r="AV1136" s="39"/>
      <c r="AW1136" s="39"/>
      <c r="AX1136" s="39"/>
      <c r="AY1136" s="39"/>
      <c r="AZ1136" s="39"/>
      <c r="BA1136" s="39"/>
      <c r="BB1136" s="39"/>
      <c r="BC1136" s="39"/>
    </row>
    <row r="1137" spans="1:55" ht="11.25">
      <c r="A1137" s="7">
        <v>1092</v>
      </c>
      <c r="B1137" s="5" t="s">
        <v>3957</v>
      </c>
      <c r="C1137" s="4" t="s">
        <v>3958</v>
      </c>
      <c r="D1137" s="20">
        <v>400</v>
      </c>
      <c r="E1137" s="20"/>
      <c r="F1137" s="4" t="s">
        <v>115</v>
      </c>
      <c r="G1137" s="4" t="s">
        <v>3959</v>
      </c>
      <c r="H1137" s="4" t="s">
        <v>116</v>
      </c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  <c r="AH1137" s="39"/>
      <c r="AI1137" s="39"/>
      <c r="AJ1137" s="39"/>
      <c r="AK1137" s="39"/>
      <c r="AL1137" s="39"/>
      <c r="AM1137" s="39"/>
      <c r="AN1137" s="39"/>
      <c r="AO1137" s="39"/>
      <c r="AP1137" s="39"/>
      <c r="AQ1137" s="39"/>
      <c r="AR1137" s="39"/>
      <c r="AS1137" s="39"/>
      <c r="AT1137" s="39"/>
      <c r="AU1137" s="39"/>
      <c r="AV1137" s="39"/>
      <c r="AW1137" s="39"/>
      <c r="AX1137" s="39"/>
      <c r="AY1137" s="39"/>
      <c r="AZ1137" s="39"/>
      <c r="BA1137" s="39"/>
      <c r="BB1137" s="39"/>
      <c r="BC1137" s="39"/>
    </row>
    <row r="1138" spans="1:55" ht="11.25">
      <c r="A1138" s="7">
        <v>1093</v>
      </c>
      <c r="B1138" s="5" t="s">
        <v>3957</v>
      </c>
      <c r="C1138" s="4" t="s">
        <v>3960</v>
      </c>
      <c r="D1138" s="20">
        <v>500</v>
      </c>
      <c r="E1138" s="20"/>
      <c r="F1138" s="4" t="s">
        <v>371</v>
      </c>
      <c r="G1138" s="4" t="s">
        <v>3961</v>
      </c>
      <c r="H1138" s="4" t="s">
        <v>116</v>
      </c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39"/>
      <c r="AI1138" s="39"/>
      <c r="AJ1138" s="39"/>
      <c r="AK1138" s="39"/>
      <c r="AL1138" s="39"/>
      <c r="AM1138" s="39"/>
      <c r="AN1138" s="39"/>
      <c r="AO1138" s="39"/>
      <c r="AP1138" s="39"/>
      <c r="AQ1138" s="39"/>
      <c r="AR1138" s="39"/>
      <c r="AS1138" s="39"/>
      <c r="AT1138" s="39"/>
      <c r="AU1138" s="39"/>
      <c r="AV1138" s="39"/>
      <c r="AW1138" s="39"/>
      <c r="AX1138" s="39"/>
      <c r="AY1138" s="39"/>
      <c r="AZ1138" s="39"/>
      <c r="BA1138" s="39"/>
      <c r="BB1138" s="39"/>
      <c r="BC1138" s="39"/>
    </row>
    <row r="1139" spans="1:55" ht="11.25">
      <c r="A1139" s="7">
        <v>1094</v>
      </c>
      <c r="B1139" s="5" t="s">
        <v>3962</v>
      </c>
      <c r="C1139" s="4" t="s">
        <v>3963</v>
      </c>
      <c r="D1139" s="20">
        <v>500</v>
      </c>
      <c r="E1139" s="20">
        <v>500</v>
      </c>
      <c r="F1139" s="4" t="s">
        <v>45</v>
      </c>
      <c r="G1139" s="4" t="s">
        <v>3964</v>
      </c>
      <c r="H1139" s="4" t="s">
        <v>35</v>
      </c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39"/>
      <c r="AG1139" s="39"/>
      <c r="AH1139" s="39"/>
      <c r="AI1139" s="39"/>
      <c r="AJ1139" s="39"/>
      <c r="AK1139" s="39"/>
      <c r="AL1139" s="39"/>
      <c r="AM1139" s="39"/>
      <c r="AN1139" s="39"/>
      <c r="AO1139" s="39"/>
      <c r="AP1139" s="39"/>
      <c r="AQ1139" s="39"/>
      <c r="AR1139" s="39"/>
      <c r="AS1139" s="39"/>
      <c r="AT1139" s="39"/>
      <c r="AU1139" s="39"/>
      <c r="AV1139" s="39"/>
      <c r="AW1139" s="39"/>
      <c r="AX1139" s="39"/>
      <c r="AY1139" s="39"/>
      <c r="AZ1139" s="39"/>
      <c r="BA1139" s="39"/>
      <c r="BB1139" s="39"/>
      <c r="BC1139" s="39"/>
    </row>
    <row r="1140" spans="1:55" ht="11.25">
      <c r="A1140" s="7">
        <v>1095</v>
      </c>
      <c r="B1140" s="5" t="s">
        <v>3965</v>
      </c>
      <c r="C1140" s="4" t="s">
        <v>3966</v>
      </c>
      <c r="D1140" s="20">
        <v>500</v>
      </c>
      <c r="E1140" s="20"/>
      <c r="F1140" s="4" t="s">
        <v>31</v>
      </c>
      <c r="G1140" s="4" t="s">
        <v>3967</v>
      </c>
      <c r="H1140" s="4" t="s">
        <v>35</v>
      </c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39"/>
      <c r="AG1140" s="39"/>
      <c r="AH1140" s="39"/>
      <c r="AI1140" s="39"/>
      <c r="AJ1140" s="39"/>
      <c r="AK1140" s="39"/>
      <c r="AL1140" s="39"/>
      <c r="AM1140" s="39"/>
      <c r="AN1140" s="39"/>
      <c r="AO1140" s="39"/>
      <c r="AP1140" s="39"/>
      <c r="AQ1140" s="39"/>
      <c r="AR1140" s="39"/>
      <c r="AS1140" s="39"/>
      <c r="AT1140" s="39"/>
      <c r="AU1140" s="39"/>
      <c r="AV1140" s="39"/>
      <c r="AW1140" s="39"/>
      <c r="AX1140" s="39"/>
      <c r="AY1140" s="39"/>
      <c r="AZ1140" s="39"/>
      <c r="BA1140" s="39"/>
      <c r="BB1140" s="39"/>
      <c r="BC1140" s="39"/>
    </row>
    <row r="1141" spans="1:55" ht="11.25">
      <c r="A1141" s="7">
        <v>1096</v>
      </c>
      <c r="B1141" s="5" t="s">
        <v>3968</v>
      </c>
      <c r="C1141" s="4" t="s">
        <v>3969</v>
      </c>
      <c r="D1141" s="20">
        <v>1000</v>
      </c>
      <c r="E1141" s="20"/>
      <c r="F1141" s="4" t="s">
        <v>371</v>
      </c>
      <c r="G1141" s="4" t="s">
        <v>3970</v>
      </c>
      <c r="H1141" s="4" t="s">
        <v>1519</v>
      </c>
      <c r="I1141" s="39"/>
      <c r="J1141" s="39"/>
      <c r="K1141" s="39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39"/>
      <c r="AG1141" s="39"/>
      <c r="AH1141" s="39"/>
      <c r="AI1141" s="39"/>
      <c r="AJ1141" s="39"/>
      <c r="AK1141" s="39"/>
      <c r="AL1141" s="39"/>
      <c r="AM1141" s="39"/>
      <c r="AN1141" s="39"/>
      <c r="AO1141" s="39"/>
      <c r="AP1141" s="39"/>
      <c r="AQ1141" s="39"/>
      <c r="AR1141" s="39"/>
      <c r="AS1141" s="39"/>
      <c r="AT1141" s="39"/>
      <c r="AU1141" s="39"/>
      <c r="AV1141" s="39"/>
      <c r="AW1141" s="39"/>
      <c r="AX1141" s="39"/>
      <c r="AY1141" s="39"/>
      <c r="AZ1141" s="39"/>
      <c r="BA1141" s="39"/>
      <c r="BB1141" s="39"/>
      <c r="BC1141" s="39"/>
    </row>
    <row r="1142" spans="1:55" ht="11.25">
      <c r="A1142" s="7">
        <v>1097</v>
      </c>
      <c r="B1142" s="5" t="s">
        <v>3971</v>
      </c>
      <c r="C1142" s="4" t="s">
        <v>3972</v>
      </c>
      <c r="D1142" s="20">
        <v>500</v>
      </c>
      <c r="E1142" s="20"/>
      <c r="F1142" s="4" t="s">
        <v>115</v>
      </c>
      <c r="G1142" s="4" t="s">
        <v>3973</v>
      </c>
      <c r="H1142" s="4" t="s">
        <v>1519</v>
      </c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  <c r="AH1142" s="39"/>
      <c r="AI1142" s="39"/>
      <c r="AJ1142" s="39"/>
      <c r="AK1142" s="39"/>
      <c r="AL1142" s="39"/>
      <c r="AM1142" s="39"/>
      <c r="AN1142" s="39"/>
      <c r="AO1142" s="39"/>
      <c r="AP1142" s="39"/>
      <c r="AQ1142" s="39"/>
      <c r="AR1142" s="39"/>
      <c r="AS1142" s="39"/>
      <c r="AT1142" s="39"/>
      <c r="AU1142" s="39"/>
      <c r="AV1142" s="39"/>
      <c r="AW1142" s="39"/>
      <c r="AX1142" s="39"/>
      <c r="AY1142" s="39"/>
      <c r="AZ1142" s="39"/>
      <c r="BA1142" s="39"/>
      <c r="BB1142" s="39"/>
      <c r="BC1142" s="39"/>
    </row>
    <row r="1143" spans="1:55" ht="11.25">
      <c r="A1143" s="7">
        <v>1098</v>
      </c>
      <c r="B1143" s="5" t="s">
        <v>3974</v>
      </c>
      <c r="C1143" s="4" t="s">
        <v>3975</v>
      </c>
      <c r="D1143" s="20">
        <v>1000</v>
      </c>
      <c r="E1143" s="20"/>
      <c r="F1143" s="4" t="s">
        <v>31</v>
      </c>
      <c r="G1143" s="4" t="s">
        <v>3976</v>
      </c>
      <c r="H1143" s="4" t="s">
        <v>35</v>
      </c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39"/>
      <c r="AG1143" s="39"/>
      <c r="AH1143" s="39"/>
      <c r="AI1143" s="39"/>
      <c r="AJ1143" s="39"/>
      <c r="AK1143" s="39"/>
      <c r="AL1143" s="39"/>
      <c r="AM1143" s="39"/>
      <c r="AN1143" s="39"/>
      <c r="AO1143" s="39"/>
      <c r="AP1143" s="39"/>
      <c r="AQ1143" s="39"/>
      <c r="AR1143" s="39"/>
      <c r="AS1143" s="39"/>
      <c r="AT1143" s="39"/>
      <c r="AU1143" s="39"/>
      <c r="AV1143" s="39"/>
      <c r="AW1143" s="39"/>
      <c r="AX1143" s="39"/>
      <c r="AY1143" s="39"/>
      <c r="AZ1143" s="39"/>
      <c r="BA1143" s="39"/>
      <c r="BB1143" s="39"/>
      <c r="BC1143" s="39"/>
    </row>
    <row r="1144" spans="1:55" ht="11.25">
      <c r="A1144" s="7">
        <v>1099</v>
      </c>
      <c r="B1144" s="2" t="s">
        <v>3977</v>
      </c>
      <c r="C1144" s="22" t="s">
        <v>3978</v>
      </c>
      <c r="D1144" s="20">
        <v>1000</v>
      </c>
      <c r="E1144" s="20"/>
      <c r="F1144" s="21" t="s">
        <v>31</v>
      </c>
      <c r="G1144" s="4" t="s">
        <v>3979</v>
      </c>
      <c r="H1144" s="4" t="s">
        <v>35</v>
      </c>
      <c r="I1144" s="39"/>
      <c r="J1144" s="39"/>
      <c r="K1144" s="39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  <c r="AH1144" s="39"/>
      <c r="AI1144" s="39"/>
      <c r="AJ1144" s="39"/>
      <c r="AK1144" s="39"/>
      <c r="AL1144" s="39"/>
      <c r="AM1144" s="39"/>
      <c r="AN1144" s="39"/>
      <c r="AO1144" s="39"/>
      <c r="AP1144" s="39"/>
      <c r="AQ1144" s="39"/>
      <c r="AR1144" s="39"/>
      <c r="AS1144" s="39"/>
      <c r="AT1144" s="39"/>
      <c r="AU1144" s="39"/>
      <c r="AV1144" s="39"/>
      <c r="AW1144" s="39"/>
      <c r="AX1144" s="39"/>
      <c r="AY1144" s="39"/>
      <c r="AZ1144" s="39"/>
      <c r="BA1144" s="39"/>
      <c r="BB1144" s="39"/>
      <c r="BC1144" s="39"/>
    </row>
    <row r="1145" spans="1:55" ht="11.25">
      <c r="A1145" s="7">
        <v>1100</v>
      </c>
      <c r="B1145" s="5" t="s">
        <v>3980</v>
      </c>
      <c r="C1145" s="4" t="s">
        <v>3981</v>
      </c>
      <c r="D1145" s="20">
        <v>500</v>
      </c>
      <c r="E1145" s="20"/>
      <c r="F1145" s="4" t="s">
        <v>115</v>
      </c>
      <c r="G1145" s="4" t="s">
        <v>3982</v>
      </c>
      <c r="H1145" s="4" t="s">
        <v>1519</v>
      </c>
      <c r="I1145" s="39"/>
      <c r="J1145" s="39"/>
      <c r="K1145" s="39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  <c r="AH1145" s="39"/>
      <c r="AI1145" s="39"/>
      <c r="AJ1145" s="39"/>
      <c r="AK1145" s="39"/>
      <c r="AL1145" s="39"/>
      <c r="AM1145" s="39"/>
      <c r="AN1145" s="39"/>
      <c r="AO1145" s="39"/>
      <c r="AP1145" s="39"/>
      <c r="AQ1145" s="39"/>
      <c r="AR1145" s="39"/>
      <c r="AS1145" s="39"/>
      <c r="AT1145" s="39"/>
      <c r="AU1145" s="39"/>
      <c r="AV1145" s="39"/>
      <c r="AW1145" s="39"/>
      <c r="AX1145" s="39"/>
      <c r="AY1145" s="39"/>
      <c r="AZ1145" s="39"/>
      <c r="BA1145" s="39"/>
      <c r="BB1145" s="39"/>
      <c r="BC1145" s="39"/>
    </row>
    <row r="1146" spans="1:55" ht="11.25">
      <c r="A1146" s="7">
        <v>1101</v>
      </c>
      <c r="B1146" s="5" t="s">
        <v>3983</v>
      </c>
      <c r="C1146" s="4" t="s">
        <v>3984</v>
      </c>
      <c r="D1146" s="20">
        <v>775.19</v>
      </c>
      <c r="E1146" s="20"/>
      <c r="F1146" s="4" t="s">
        <v>115</v>
      </c>
      <c r="G1146" s="4" t="s">
        <v>3985</v>
      </c>
      <c r="H1146" s="4" t="s">
        <v>116</v>
      </c>
      <c r="I1146" s="39"/>
      <c r="J1146" s="39"/>
      <c r="K1146" s="39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39"/>
      <c r="AG1146" s="39"/>
      <c r="AH1146" s="39"/>
      <c r="AI1146" s="39"/>
      <c r="AJ1146" s="39"/>
      <c r="AK1146" s="39"/>
      <c r="AL1146" s="39"/>
      <c r="AM1146" s="39"/>
      <c r="AN1146" s="39"/>
      <c r="AO1146" s="39"/>
      <c r="AP1146" s="39"/>
      <c r="AQ1146" s="39"/>
      <c r="AR1146" s="39"/>
      <c r="AS1146" s="39"/>
      <c r="AT1146" s="39"/>
      <c r="AU1146" s="39"/>
      <c r="AV1146" s="39"/>
      <c r="AW1146" s="39"/>
      <c r="AX1146" s="39"/>
      <c r="AY1146" s="39"/>
      <c r="AZ1146" s="39"/>
      <c r="BA1146" s="39"/>
      <c r="BB1146" s="39"/>
      <c r="BC1146" s="39"/>
    </row>
    <row r="1147" spans="1:55" ht="11.25">
      <c r="A1147" s="7">
        <v>1102</v>
      </c>
      <c r="B1147" s="105" t="s">
        <v>565</v>
      </c>
      <c r="C1147" s="4" t="s">
        <v>567</v>
      </c>
      <c r="D1147" s="20">
        <v>8585.07</v>
      </c>
      <c r="E1147" s="20"/>
      <c r="F1147" s="4" t="s">
        <v>105</v>
      </c>
      <c r="G1147" s="4" t="s">
        <v>568</v>
      </c>
      <c r="H1147" s="4" t="s">
        <v>116</v>
      </c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39"/>
      <c r="AG1147" s="39"/>
      <c r="AH1147" s="39"/>
      <c r="AI1147" s="39"/>
      <c r="AJ1147" s="39"/>
      <c r="AK1147" s="39"/>
      <c r="AL1147" s="39"/>
      <c r="AM1147" s="39"/>
      <c r="AN1147" s="39"/>
      <c r="AO1147" s="39"/>
      <c r="AP1147" s="39"/>
      <c r="AQ1147" s="39"/>
      <c r="AR1147" s="39"/>
      <c r="AS1147" s="39"/>
      <c r="AT1147" s="39"/>
      <c r="AU1147" s="39"/>
      <c r="AV1147" s="39"/>
      <c r="AW1147" s="39"/>
      <c r="AX1147" s="39"/>
      <c r="AY1147" s="39"/>
      <c r="AZ1147" s="39"/>
      <c r="BA1147" s="39"/>
      <c r="BB1147" s="39"/>
      <c r="BC1147" s="39"/>
    </row>
    <row r="1148" spans="1:55" ht="11.25">
      <c r="A1148" s="7">
        <v>1103</v>
      </c>
      <c r="B1148" s="5" t="s">
        <v>3986</v>
      </c>
      <c r="C1148" s="4" t="s">
        <v>3987</v>
      </c>
      <c r="D1148" s="20">
        <v>2300</v>
      </c>
      <c r="E1148" s="20"/>
      <c r="F1148" s="4" t="s">
        <v>31</v>
      </c>
      <c r="G1148" s="4" t="s">
        <v>3988</v>
      </c>
      <c r="H1148" s="4" t="s">
        <v>35</v>
      </c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39"/>
      <c r="AI1148" s="39"/>
      <c r="AJ1148" s="39"/>
      <c r="AK1148" s="39"/>
      <c r="AL1148" s="39"/>
      <c r="AM1148" s="39"/>
      <c r="AN1148" s="39"/>
      <c r="AO1148" s="39"/>
      <c r="AP1148" s="39"/>
      <c r="AQ1148" s="39"/>
      <c r="AR1148" s="39"/>
      <c r="AS1148" s="39"/>
      <c r="AT1148" s="39"/>
      <c r="AU1148" s="39"/>
      <c r="AV1148" s="39"/>
      <c r="AW1148" s="39"/>
      <c r="AX1148" s="39"/>
      <c r="AY1148" s="39"/>
      <c r="AZ1148" s="39"/>
      <c r="BA1148" s="39"/>
      <c r="BB1148" s="39"/>
      <c r="BC1148" s="39"/>
    </row>
    <row r="1149" spans="1:55" ht="11.25">
      <c r="A1149" s="7">
        <v>1104</v>
      </c>
      <c r="B1149" s="5" t="s">
        <v>3989</v>
      </c>
      <c r="C1149" s="4" t="s">
        <v>3990</v>
      </c>
      <c r="D1149" s="20">
        <v>1000</v>
      </c>
      <c r="E1149" s="20"/>
      <c r="F1149" s="4" t="s">
        <v>115</v>
      </c>
      <c r="G1149" s="4" t="s">
        <v>3991</v>
      </c>
      <c r="H1149" s="4" t="s">
        <v>1519</v>
      </c>
      <c r="I1149" s="39"/>
      <c r="J1149" s="39"/>
      <c r="K1149" s="39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9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  <c r="AH1149" s="39"/>
      <c r="AI1149" s="39"/>
      <c r="AJ1149" s="39"/>
      <c r="AK1149" s="39"/>
      <c r="AL1149" s="39"/>
      <c r="AM1149" s="39"/>
      <c r="AN1149" s="39"/>
      <c r="AO1149" s="39"/>
      <c r="AP1149" s="39"/>
      <c r="AQ1149" s="39"/>
      <c r="AR1149" s="39"/>
      <c r="AS1149" s="39"/>
      <c r="AT1149" s="39"/>
      <c r="AU1149" s="39"/>
      <c r="AV1149" s="39"/>
      <c r="AW1149" s="39"/>
      <c r="AX1149" s="39"/>
      <c r="AY1149" s="39"/>
      <c r="AZ1149" s="39"/>
      <c r="BA1149" s="39"/>
      <c r="BB1149" s="39"/>
      <c r="BC1149" s="39"/>
    </row>
    <row r="1150" spans="1:55" ht="11.25">
      <c r="A1150" s="7">
        <v>1105</v>
      </c>
      <c r="B1150" s="455" t="s">
        <v>3992</v>
      </c>
      <c r="C1150" s="4" t="s">
        <v>3993</v>
      </c>
      <c r="D1150" s="20">
        <v>147596.87</v>
      </c>
      <c r="E1150" s="20"/>
      <c r="F1150" s="4" t="s">
        <v>371</v>
      </c>
      <c r="G1150" s="4" t="s">
        <v>3994</v>
      </c>
      <c r="H1150" s="4" t="s">
        <v>116</v>
      </c>
      <c r="I1150" s="39"/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  <c r="AJ1150" s="39"/>
      <c r="AK1150" s="39"/>
      <c r="AL1150" s="39"/>
      <c r="AM1150" s="39"/>
      <c r="AN1150" s="39"/>
      <c r="AO1150" s="39"/>
      <c r="AP1150" s="39"/>
      <c r="AQ1150" s="39"/>
      <c r="AR1150" s="39"/>
      <c r="AS1150" s="39"/>
      <c r="AT1150" s="39"/>
      <c r="AU1150" s="39"/>
      <c r="AV1150" s="39"/>
      <c r="AW1150" s="39"/>
      <c r="AX1150" s="39"/>
      <c r="AY1150" s="39"/>
      <c r="AZ1150" s="39"/>
      <c r="BA1150" s="39"/>
      <c r="BB1150" s="39"/>
      <c r="BC1150" s="39"/>
    </row>
    <row r="1151" spans="1:55" ht="11.25">
      <c r="A1151" s="7">
        <v>1106</v>
      </c>
      <c r="B1151" s="5" t="s">
        <v>3992</v>
      </c>
      <c r="C1151" s="4" t="s">
        <v>3995</v>
      </c>
      <c r="D1151" s="20">
        <v>18529.7</v>
      </c>
      <c r="E1151" s="20"/>
      <c r="F1151" s="4" t="s">
        <v>371</v>
      </c>
      <c r="G1151" s="4" t="s">
        <v>3996</v>
      </c>
      <c r="H1151" s="4" t="s">
        <v>116</v>
      </c>
      <c r="I1151" s="39"/>
      <c r="J1151" s="39"/>
      <c r="K1151" s="39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9"/>
      <c r="W1151" s="39"/>
      <c r="X1151" s="39"/>
      <c r="Y1151" s="39"/>
      <c r="Z1151" s="39"/>
      <c r="AA1151" s="39"/>
      <c r="AB1151" s="39"/>
      <c r="AC1151" s="39"/>
      <c r="AD1151" s="39"/>
      <c r="AE1151" s="39"/>
      <c r="AF1151" s="39"/>
      <c r="AG1151" s="39"/>
      <c r="AH1151" s="39"/>
      <c r="AI1151" s="39"/>
      <c r="AJ1151" s="39"/>
      <c r="AK1151" s="39"/>
      <c r="AL1151" s="39"/>
      <c r="AM1151" s="39"/>
      <c r="AN1151" s="39"/>
      <c r="AO1151" s="39"/>
      <c r="AP1151" s="39"/>
      <c r="AQ1151" s="39"/>
      <c r="AR1151" s="39"/>
      <c r="AS1151" s="39"/>
      <c r="AT1151" s="39"/>
      <c r="AU1151" s="39"/>
      <c r="AV1151" s="39"/>
      <c r="AW1151" s="39"/>
      <c r="AX1151" s="39"/>
      <c r="AY1151" s="39"/>
      <c r="AZ1151" s="39"/>
      <c r="BA1151" s="39"/>
      <c r="BB1151" s="39"/>
      <c r="BC1151" s="39"/>
    </row>
    <row r="1152" spans="1:55" ht="11.25">
      <c r="A1152" s="7">
        <v>1107</v>
      </c>
      <c r="B1152" s="5" t="s">
        <v>3997</v>
      </c>
      <c r="C1152" s="4" t="s">
        <v>3998</v>
      </c>
      <c r="D1152" s="20">
        <v>904.74</v>
      </c>
      <c r="E1152" s="20"/>
      <c r="F1152" s="4" t="s">
        <v>31</v>
      </c>
      <c r="G1152" s="4" t="s">
        <v>3999</v>
      </c>
      <c r="H1152" s="4" t="s">
        <v>35</v>
      </c>
      <c r="I1152" s="39"/>
      <c r="J1152" s="39"/>
      <c r="K1152" s="39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39"/>
      <c r="AI1152" s="39"/>
      <c r="AJ1152" s="39"/>
      <c r="AK1152" s="39"/>
      <c r="AL1152" s="39"/>
      <c r="AM1152" s="39"/>
      <c r="AN1152" s="39"/>
      <c r="AO1152" s="39"/>
      <c r="AP1152" s="39"/>
      <c r="AQ1152" s="39"/>
      <c r="AR1152" s="39"/>
      <c r="AS1152" s="39"/>
      <c r="AT1152" s="39"/>
      <c r="AU1152" s="39"/>
      <c r="AV1152" s="39"/>
      <c r="AW1152" s="39"/>
      <c r="AX1152" s="39"/>
      <c r="AY1152" s="39"/>
      <c r="AZ1152" s="39"/>
      <c r="BA1152" s="39"/>
      <c r="BB1152" s="39"/>
      <c r="BC1152" s="39"/>
    </row>
    <row r="1153" spans="1:55" ht="11.25">
      <c r="A1153" s="7">
        <v>1108</v>
      </c>
      <c r="B1153" s="5" t="s">
        <v>4000</v>
      </c>
      <c r="C1153" s="4" t="s">
        <v>4001</v>
      </c>
      <c r="D1153" s="20">
        <v>500</v>
      </c>
      <c r="E1153" s="20"/>
      <c r="F1153" s="4" t="s">
        <v>115</v>
      </c>
      <c r="G1153" s="4" t="s">
        <v>4002</v>
      </c>
      <c r="H1153" s="4" t="s">
        <v>1519</v>
      </c>
      <c r="I1153" s="39"/>
      <c r="J1153" s="39"/>
      <c r="K1153" s="39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9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39"/>
      <c r="AG1153" s="39"/>
      <c r="AH1153" s="39"/>
      <c r="AI1153" s="39"/>
      <c r="AJ1153" s="39"/>
      <c r="AK1153" s="39"/>
      <c r="AL1153" s="39"/>
      <c r="AM1153" s="39"/>
      <c r="AN1153" s="39"/>
      <c r="AO1153" s="39"/>
      <c r="AP1153" s="39"/>
      <c r="AQ1153" s="39"/>
      <c r="AR1153" s="39"/>
      <c r="AS1153" s="39"/>
      <c r="AT1153" s="39"/>
      <c r="AU1153" s="39"/>
      <c r="AV1153" s="39"/>
      <c r="AW1153" s="39"/>
      <c r="AX1153" s="39"/>
      <c r="AY1153" s="39"/>
      <c r="AZ1153" s="39"/>
      <c r="BA1153" s="39"/>
      <c r="BB1153" s="39"/>
      <c r="BC1153" s="39"/>
    </row>
    <row r="1154" spans="1:55" ht="11.25">
      <c r="A1154" s="7">
        <v>1109</v>
      </c>
      <c r="B1154" s="5" t="s">
        <v>4003</v>
      </c>
      <c r="C1154" s="4" t="s">
        <v>4004</v>
      </c>
      <c r="D1154" s="20">
        <v>2200</v>
      </c>
      <c r="E1154" s="20"/>
      <c r="F1154" s="4" t="s">
        <v>115</v>
      </c>
      <c r="G1154" s="4" t="s">
        <v>4005</v>
      </c>
      <c r="H1154" s="4" t="s">
        <v>1519</v>
      </c>
      <c r="I1154" s="39"/>
      <c r="J1154" s="39"/>
      <c r="K1154" s="39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  <c r="AI1154" s="39"/>
      <c r="AJ1154" s="39"/>
      <c r="AK1154" s="39"/>
      <c r="AL1154" s="39"/>
      <c r="AM1154" s="39"/>
      <c r="AN1154" s="39"/>
      <c r="AO1154" s="39"/>
      <c r="AP1154" s="39"/>
      <c r="AQ1154" s="39"/>
      <c r="AR1154" s="39"/>
      <c r="AS1154" s="39"/>
      <c r="AT1154" s="39"/>
      <c r="AU1154" s="39"/>
      <c r="AV1154" s="39"/>
      <c r="AW1154" s="39"/>
      <c r="AX1154" s="39"/>
      <c r="AY1154" s="39"/>
      <c r="AZ1154" s="39"/>
      <c r="BA1154" s="39"/>
      <c r="BB1154" s="39"/>
      <c r="BC1154" s="39"/>
    </row>
    <row r="1155" spans="1:55" ht="22.5">
      <c r="A1155" s="29" t="s">
        <v>112</v>
      </c>
      <c r="B1155" s="29" t="s">
        <v>113</v>
      </c>
      <c r="C1155" s="30" t="s">
        <v>17</v>
      </c>
      <c r="D1155" s="30" t="s">
        <v>56</v>
      </c>
      <c r="E1155" s="28" t="s">
        <v>106</v>
      </c>
      <c r="F1155" s="28" t="s">
        <v>114</v>
      </c>
      <c r="G1155" s="29" t="s">
        <v>107</v>
      </c>
      <c r="H1155" s="454" t="s">
        <v>108</v>
      </c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39"/>
      <c r="AG1155" s="39"/>
      <c r="AH1155" s="39"/>
      <c r="AI1155" s="39"/>
      <c r="AJ1155" s="39"/>
      <c r="AK1155" s="39"/>
      <c r="AL1155" s="39"/>
      <c r="AM1155" s="39"/>
      <c r="AN1155" s="39"/>
      <c r="AO1155" s="39"/>
      <c r="AP1155" s="39"/>
      <c r="AQ1155" s="39"/>
      <c r="AR1155" s="39"/>
      <c r="AS1155" s="39"/>
      <c r="AT1155" s="39"/>
      <c r="AU1155" s="39"/>
      <c r="AV1155" s="39"/>
      <c r="AW1155" s="39"/>
      <c r="AX1155" s="39"/>
      <c r="AY1155" s="39"/>
      <c r="AZ1155" s="39"/>
      <c r="BA1155" s="39"/>
      <c r="BB1155" s="39"/>
      <c r="BC1155" s="39"/>
    </row>
    <row r="1156" spans="1:55" ht="11.25">
      <c r="A1156" s="7">
        <v>1110</v>
      </c>
      <c r="B1156" s="2" t="s">
        <v>4006</v>
      </c>
      <c r="C1156" s="22" t="s">
        <v>4007</v>
      </c>
      <c r="D1156" s="20">
        <v>792.6</v>
      </c>
      <c r="E1156" s="20"/>
      <c r="F1156" s="21" t="s">
        <v>31</v>
      </c>
      <c r="G1156" s="4" t="s">
        <v>4008</v>
      </c>
      <c r="H1156" s="4" t="s">
        <v>35</v>
      </c>
      <c r="I1156" s="39"/>
      <c r="J1156" s="39"/>
      <c r="K1156" s="39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  <c r="AH1156" s="39"/>
      <c r="AI1156" s="39"/>
      <c r="AJ1156" s="39"/>
      <c r="AK1156" s="39"/>
      <c r="AL1156" s="39"/>
      <c r="AM1156" s="39"/>
      <c r="AN1156" s="39"/>
      <c r="AO1156" s="39"/>
      <c r="AP1156" s="39"/>
      <c r="AQ1156" s="39"/>
      <c r="AR1156" s="39"/>
      <c r="AS1156" s="39"/>
      <c r="AT1156" s="39"/>
      <c r="AU1156" s="39"/>
      <c r="AV1156" s="39"/>
      <c r="AW1156" s="39"/>
      <c r="AX1156" s="39"/>
      <c r="AY1156" s="39"/>
      <c r="AZ1156" s="39"/>
      <c r="BA1156" s="39"/>
      <c r="BB1156" s="39"/>
      <c r="BC1156" s="39"/>
    </row>
    <row r="1157" spans="1:55" ht="11.25">
      <c r="A1157" s="7">
        <v>1111</v>
      </c>
      <c r="B1157" s="5" t="s">
        <v>4009</v>
      </c>
      <c r="C1157" s="4" t="s">
        <v>4010</v>
      </c>
      <c r="D1157" s="20">
        <v>100</v>
      </c>
      <c r="E1157" s="20"/>
      <c r="F1157" s="4" t="s">
        <v>31</v>
      </c>
      <c r="G1157" s="4" t="s">
        <v>4011</v>
      </c>
      <c r="H1157" s="4" t="s">
        <v>35</v>
      </c>
      <c r="I1157" s="39"/>
      <c r="J1157" s="39"/>
      <c r="K1157" s="39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W1157" s="39"/>
      <c r="X1157" s="39"/>
      <c r="Y1157" s="39"/>
      <c r="Z1157" s="39"/>
      <c r="AA1157" s="39"/>
      <c r="AB1157" s="39"/>
      <c r="AC1157" s="39"/>
      <c r="AD1157" s="39"/>
      <c r="AE1157" s="39"/>
      <c r="AF1157" s="39"/>
      <c r="AG1157" s="39"/>
      <c r="AH1157" s="39"/>
      <c r="AI1157" s="39"/>
      <c r="AJ1157" s="39"/>
      <c r="AK1157" s="39"/>
      <c r="AL1157" s="39"/>
      <c r="AM1157" s="39"/>
      <c r="AN1157" s="39"/>
      <c r="AO1157" s="39"/>
      <c r="AP1157" s="39"/>
      <c r="AQ1157" s="39"/>
      <c r="AR1157" s="39"/>
      <c r="AS1157" s="39"/>
      <c r="AT1157" s="39"/>
      <c r="AU1157" s="39"/>
      <c r="AV1157" s="39"/>
      <c r="AW1157" s="39"/>
      <c r="AX1157" s="39"/>
      <c r="AY1157" s="39"/>
      <c r="AZ1157" s="39"/>
      <c r="BA1157" s="39"/>
      <c r="BB1157" s="39"/>
      <c r="BC1157" s="39"/>
    </row>
    <row r="1158" spans="1:55" ht="11.25">
      <c r="A1158" s="7">
        <v>1112</v>
      </c>
      <c r="B1158" s="2" t="s">
        <v>4012</v>
      </c>
      <c r="C1158" s="22" t="s">
        <v>4013</v>
      </c>
      <c r="D1158" s="20">
        <v>438.34</v>
      </c>
      <c r="E1158" s="20"/>
      <c r="F1158" s="21" t="s">
        <v>31</v>
      </c>
      <c r="G1158" s="4" t="s">
        <v>4014</v>
      </c>
      <c r="H1158" s="4" t="s">
        <v>35</v>
      </c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39"/>
      <c r="AI1158" s="39"/>
      <c r="AJ1158" s="39"/>
      <c r="AK1158" s="39"/>
      <c r="AL1158" s="39"/>
      <c r="AM1158" s="39"/>
      <c r="AN1158" s="39"/>
      <c r="AO1158" s="39"/>
      <c r="AP1158" s="39"/>
      <c r="AQ1158" s="39"/>
      <c r="AR1158" s="39"/>
      <c r="AS1158" s="39"/>
      <c r="AT1158" s="39"/>
      <c r="AU1158" s="39"/>
      <c r="AV1158" s="39"/>
      <c r="AW1158" s="39"/>
      <c r="AX1158" s="39"/>
      <c r="AY1158" s="39"/>
      <c r="AZ1158" s="39"/>
      <c r="BA1158" s="39"/>
      <c r="BB1158" s="39"/>
      <c r="BC1158" s="39"/>
    </row>
    <row r="1159" spans="1:55" ht="11.25">
      <c r="A1159" s="7">
        <v>1113</v>
      </c>
      <c r="B1159" s="2" t="s">
        <v>4012</v>
      </c>
      <c r="C1159" s="22" t="s">
        <v>4015</v>
      </c>
      <c r="D1159" s="20">
        <v>400.05</v>
      </c>
      <c r="E1159" s="20"/>
      <c r="F1159" s="21" t="s">
        <v>31</v>
      </c>
      <c r="G1159" s="4" t="s">
        <v>4016</v>
      </c>
      <c r="H1159" s="4" t="s">
        <v>35</v>
      </c>
      <c r="I1159" s="39"/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J1159" s="39"/>
      <c r="AK1159" s="39"/>
      <c r="AL1159" s="39"/>
      <c r="AM1159" s="39"/>
      <c r="AN1159" s="39"/>
      <c r="AO1159" s="39"/>
      <c r="AP1159" s="39"/>
      <c r="AQ1159" s="39"/>
      <c r="AR1159" s="39"/>
      <c r="AS1159" s="39"/>
      <c r="AT1159" s="39"/>
      <c r="AU1159" s="39"/>
      <c r="AV1159" s="39"/>
      <c r="AW1159" s="39"/>
      <c r="AX1159" s="39"/>
      <c r="AY1159" s="39"/>
      <c r="AZ1159" s="39"/>
      <c r="BA1159" s="39"/>
      <c r="BB1159" s="39"/>
      <c r="BC1159" s="39"/>
    </row>
    <row r="1160" spans="1:55" ht="11.25">
      <c r="A1160" s="7">
        <v>1114</v>
      </c>
      <c r="B1160" s="5" t="s">
        <v>4017</v>
      </c>
      <c r="C1160" s="4" t="s">
        <v>4018</v>
      </c>
      <c r="D1160" s="20">
        <v>1000</v>
      </c>
      <c r="E1160" s="20"/>
      <c r="F1160" s="4" t="s">
        <v>31</v>
      </c>
      <c r="G1160" s="4" t="s">
        <v>4019</v>
      </c>
      <c r="H1160" s="4" t="s">
        <v>35</v>
      </c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39"/>
      <c r="AK1160" s="39"/>
      <c r="AL1160" s="39"/>
      <c r="AM1160" s="39"/>
      <c r="AN1160" s="39"/>
      <c r="AO1160" s="39"/>
      <c r="AP1160" s="39"/>
      <c r="AQ1160" s="39"/>
      <c r="AR1160" s="39"/>
      <c r="AS1160" s="39"/>
      <c r="AT1160" s="39"/>
      <c r="AU1160" s="39"/>
      <c r="AV1160" s="39"/>
      <c r="AW1160" s="39"/>
      <c r="AX1160" s="39"/>
      <c r="AY1160" s="39"/>
      <c r="AZ1160" s="39"/>
      <c r="BA1160" s="39"/>
      <c r="BB1160" s="39"/>
      <c r="BC1160" s="39"/>
    </row>
    <row r="1161" spans="1:55" ht="11.25">
      <c r="A1161" s="7">
        <v>1115</v>
      </c>
      <c r="B1161" s="5" t="s">
        <v>4017</v>
      </c>
      <c r="C1161" s="27" t="s">
        <v>4020</v>
      </c>
      <c r="D1161" s="20">
        <v>1000</v>
      </c>
      <c r="E1161" s="20"/>
      <c r="F1161" s="4" t="s">
        <v>31</v>
      </c>
      <c r="G1161" s="4" t="s">
        <v>4021</v>
      </c>
      <c r="H1161" s="4" t="s">
        <v>35</v>
      </c>
      <c r="I1161" s="39"/>
      <c r="J1161" s="39"/>
      <c r="K1161" s="39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  <c r="AH1161" s="39"/>
      <c r="AI1161" s="39"/>
      <c r="AJ1161" s="39"/>
      <c r="AK1161" s="39"/>
      <c r="AL1161" s="39"/>
      <c r="AM1161" s="39"/>
      <c r="AN1161" s="39"/>
      <c r="AO1161" s="39"/>
      <c r="AP1161" s="39"/>
      <c r="AQ1161" s="39"/>
      <c r="AR1161" s="39"/>
      <c r="AS1161" s="39"/>
      <c r="AT1161" s="39"/>
      <c r="AU1161" s="39"/>
      <c r="AV1161" s="39"/>
      <c r="AW1161" s="39"/>
      <c r="AX1161" s="39"/>
      <c r="AY1161" s="39"/>
      <c r="AZ1161" s="39"/>
      <c r="BA1161" s="39"/>
      <c r="BB1161" s="39"/>
      <c r="BC1161" s="39"/>
    </row>
    <row r="1162" spans="1:55" ht="11.25">
      <c r="A1162" s="7">
        <v>1116</v>
      </c>
      <c r="B1162" s="5" t="s">
        <v>4022</v>
      </c>
      <c r="C1162" s="4" t="s">
        <v>4023</v>
      </c>
      <c r="D1162" s="20">
        <v>2844.36</v>
      </c>
      <c r="E1162" s="20"/>
      <c r="F1162" s="4" t="s">
        <v>371</v>
      </c>
      <c r="G1162" s="4" t="s">
        <v>4024</v>
      </c>
      <c r="H1162" s="4" t="s">
        <v>116</v>
      </c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39"/>
      <c r="AI1162" s="39"/>
      <c r="AJ1162" s="39"/>
      <c r="AK1162" s="39"/>
      <c r="AL1162" s="39"/>
      <c r="AM1162" s="39"/>
      <c r="AN1162" s="39"/>
      <c r="AO1162" s="39"/>
      <c r="AP1162" s="39"/>
      <c r="AQ1162" s="39"/>
      <c r="AR1162" s="39"/>
      <c r="AS1162" s="39"/>
      <c r="AT1162" s="39"/>
      <c r="AU1162" s="39"/>
      <c r="AV1162" s="39"/>
      <c r="AW1162" s="39"/>
      <c r="AX1162" s="39"/>
      <c r="AY1162" s="39"/>
      <c r="AZ1162" s="39"/>
      <c r="BA1162" s="39"/>
      <c r="BB1162" s="39"/>
      <c r="BC1162" s="39"/>
    </row>
    <row r="1163" spans="1:55" ht="11.25">
      <c r="A1163" s="7">
        <v>1117</v>
      </c>
      <c r="B1163" s="105" t="s">
        <v>4025</v>
      </c>
      <c r="C1163" s="4" t="s">
        <v>4023</v>
      </c>
      <c r="D1163" s="20">
        <v>3046.16</v>
      </c>
      <c r="E1163" s="20"/>
      <c r="F1163" s="4" t="s">
        <v>37</v>
      </c>
      <c r="G1163" s="4" t="s">
        <v>4024</v>
      </c>
      <c r="H1163" s="4" t="s">
        <v>116</v>
      </c>
      <c r="I1163" s="39"/>
      <c r="J1163" s="39"/>
      <c r="K1163" s="39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39"/>
      <c r="AG1163" s="39"/>
      <c r="AH1163" s="39"/>
      <c r="AI1163" s="39"/>
      <c r="AJ1163" s="39"/>
      <c r="AK1163" s="39"/>
      <c r="AL1163" s="39"/>
      <c r="AM1163" s="39"/>
      <c r="AN1163" s="39"/>
      <c r="AO1163" s="39"/>
      <c r="AP1163" s="39"/>
      <c r="AQ1163" s="39"/>
      <c r="AR1163" s="39"/>
      <c r="AS1163" s="39"/>
      <c r="AT1163" s="39"/>
      <c r="AU1163" s="39"/>
      <c r="AV1163" s="39"/>
      <c r="AW1163" s="39"/>
      <c r="AX1163" s="39"/>
      <c r="AY1163" s="39"/>
      <c r="AZ1163" s="39"/>
      <c r="BA1163" s="39"/>
      <c r="BB1163" s="39"/>
      <c r="BC1163" s="39"/>
    </row>
    <row r="1164" spans="1:55" ht="11.25">
      <c r="A1164" s="7">
        <v>1118</v>
      </c>
      <c r="B1164" s="5" t="s">
        <v>264</v>
      </c>
      <c r="C1164" s="4" t="s">
        <v>231</v>
      </c>
      <c r="D1164" s="20">
        <v>35285.67</v>
      </c>
      <c r="E1164" s="20">
        <v>11151.39</v>
      </c>
      <c r="F1164" s="4" t="s">
        <v>305</v>
      </c>
      <c r="G1164" s="4" t="s">
        <v>232</v>
      </c>
      <c r="H1164" s="4" t="s">
        <v>116</v>
      </c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  <c r="AH1164" s="39"/>
      <c r="AI1164" s="39"/>
      <c r="AJ1164" s="39"/>
      <c r="AK1164" s="39"/>
      <c r="AL1164" s="39"/>
      <c r="AM1164" s="39"/>
      <c r="AN1164" s="39"/>
      <c r="AO1164" s="39"/>
      <c r="AP1164" s="39"/>
      <c r="AQ1164" s="39"/>
      <c r="AR1164" s="39"/>
      <c r="AS1164" s="39"/>
      <c r="AT1164" s="39"/>
      <c r="AU1164" s="39"/>
      <c r="AV1164" s="39"/>
      <c r="AW1164" s="39"/>
      <c r="AX1164" s="39"/>
      <c r="AY1164" s="39"/>
      <c r="AZ1164" s="39"/>
      <c r="BA1164" s="39"/>
      <c r="BB1164" s="39"/>
      <c r="BC1164" s="39"/>
    </row>
    <row r="1165" spans="1:55" ht="11.25">
      <c r="A1165" s="7">
        <v>1119</v>
      </c>
      <c r="B1165" s="5" t="s">
        <v>4026</v>
      </c>
      <c r="C1165" s="4" t="s">
        <v>4027</v>
      </c>
      <c r="D1165" s="20">
        <v>1000</v>
      </c>
      <c r="E1165" s="20"/>
      <c r="F1165" s="4" t="s">
        <v>31</v>
      </c>
      <c r="G1165" s="4" t="s">
        <v>4028</v>
      </c>
      <c r="H1165" s="4" t="s">
        <v>35</v>
      </c>
      <c r="I1165" s="39"/>
      <c r="J1165" s="39"/>
      <c r="K1165" s="39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9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  <c r="AI1165" s="39"/>
      <c r="AJ1165" s="39"/>
      <c r="AK1165" s="39"/>
      <c r="AL1165" s="39"/>
      <c r="AM1165" s="39"/>
      <c r="AN1165" s="39"/>
      <c r="AO1165" s="39"/>
      <c r="AP1165" s="39"/>
      <c r="AQ1165" s="39"/>
      <c r="AR1165" s="39"/>
      <c r="AS1165" s="39"/>
      <c r="AT1165" s="39"/>
      <c r="AU1165" s="39"/>
      <c r="AV1165" s="39"/>
      <c r="AW1165" s="39"/>
      <c r="AX1165" s="39"/>
      <c r="AY1165" s="39"/>
      <c r="AZ1165" s="39"/>
      <c r="BA1165" s="39"/>
      <c r="BB1165" s="39"/>
      <c r="BC1165" s="39"/>
    </row>
    <row r="1166" spans="1:55" ht="11.25">
      <c r="A1166" s="7">
        <v>1120</v>
      </c>
      <c r="B1166" s="2" t="s">
        <v>4029</v>
      </c>
      <c r="C1166" s="22" t="s">
        <v>1428</v>
      </c>
      <c r="D1166" s="20">
        <v>6549.36</v>
      </c>
      <c r="E1166" s="20"/>
      <c r="F1166" s="6" t="s">
        <v>45</v>
      </c>
      <c r="G1166" s="4" t="s">
        <v>4030</v>
      </c>
      <c r="H1166" s="4" t="s">
        <v>35</v>
      </c>
      <c r="I1166" s="39"/>
      <c r="J1166" s="39"/>
      <c r="K1166" s="39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  <c r="AH1166" s="39"/>
      <c r="AI1166" s="39"/>
      <c r="AJ1166" s="39"/>
      <c r="AK1166" s="39"/>
      <c r="AL1166" s="39"/>
      <c r="AM1166" s="39"/>
      <c r="AN1166" s="39"/>
      <c r="AO1166" s="39"/>
      <c r="AP1166" s="39"/>
      <c r="AQ1166" s="39"/>
      <c r="AR1166" s="39"/>
      <c r="AS1166" s="39"/>
      <c r="AT1166" s="39"/>
      <c r="AU1166" s="39"/>
      <c r="AV1166" s="39"/>
      <c r="AW1166" s="39"/>
      <c r="AX1166" s="39"/>
      <c r="AY1166" s="39"/>
      <c r="AZ1166" s="39"/>
      <c r="BA1166" s="39"/>
      <c r="BB1166" s="39"/>
      <c r="BC1166" s="39"/>
    </row>
    <row r="1167" spans="1:55" ht="11.25">
      <c r="A1167" s="7">
        <v>1121</v>
      </c>
      <c r="B1167" s="5" t="s">
        <v>4031</v>
      </c>
      <c r="C1167" s="4" t="s">
        <v>4032</v>
      </c>
      <c r="D1167" s="20">
        <v>2057.51</v>
      </c>
      <c r="E1167" s="20"/>
      <c r="F1167" s="4" t="s">
        <v>31</v>
      </c>
      <c r="G1167" s="4" t="s">
        <v>4033</v>
      </c>
      <c r="H1167" s="4" t="s">
        <v>35</v>
      </c>
      <c r="I1167" s="39"/>
      <c r="J1167" s="39"/>
      <c r="K1167" s="39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  <c r="Y1167" s="39"/>
      <c r="Z1167" s="39"/>
      <c r="AA1167" s="39"/>
      <c r="AB1167" s="39"/>
      <c r="AC1167" s="39"/>
      <c r="AD1167" s="39"/>
      <c r="AE1167" s="39"/>
      <c r="AF1167" s="39"/>
      <c r="AG1167" s="39"/>
      <c r="AH1167" s="39"/>
      <c r="AI1167" s="39"/>
      <c r="AJ1167" s="39"/>
      <c r="AK1167" s="39"/>
      <c r="AL1167" s="39"/>
      <c r="AM1167" s="39"/>
      <c r="AN1167" s="39"/>
      <c r="AO1167" s="39"/>
      <c r="AP1167" s="39"/>
      <c r="AQ1167" s="39"/>
      <c r="AR1167" s="39"/>
      <c r="AS1167" s="39"/>
      <c r="AT1167" s="39"/>
      <c r="AU1167" s="39"/>
      <c r="AV1167" s="39"/>
      <c r="AW1167" s="39"/>
      <c r="AX1167" s="39"/>
      <c r="AY1167" s="39"/>
      <c r="AZ1167" s="39"/>
      <c r="BA1167" s="39"/>
      <c r="BB1167" s="39"/>
      <c r="BC1167" s="39"/>
    </row>
    <row r="1168" spans="1:55" ht="11.25">
      <c r="A1168" s="7">
        <v>1122</v>
      </c>
      <c r="B1168" s="5" t="s">
        <v>4034</v>
      </c>
      <c r="C1168" s="4" t="s">
        <v>4035</v>
      </c>
      <c r="D1168" s="20">
        <v>1000</v>
      </c>
      <c r="E1168" s="20"/>
      <c r="F1168" s="4" t="s">
        <v>371</v>
      </c>
      <c r="G1168" s="4" t="s">
        <v>4036</v>
      </c>
      <c r="H1168" s="4" t="s">
        <v>116</v>
      </c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  <c r="Y1168" s="39"/>
      <c r="Z1168" s="39"/>
      <c r="AA1168" s="39"/>
      <c r="AB1168" s="39"/>
      <c r="AC1168" s="39"/>
      <c r="AD1168" s="39"/>
      <c r="AE1168" s="39"/>
      <c r="AF1168" s="39"/>
      <c r="AG1168" s="39"/>
      <c r="AH1168" s="39"/>
      <c r="AI1168" s="39"/>
      <c r="AJ1168" s="39"/>
      <c r="AK1168" s="39"/>
      <c r="AL1168" s="39"/>
      <c r="AM1168" s="39"/>
      <c r="AN1168" s="39"/>
      <c r="AO1168" s="39"/>
      <c r="AP1168" s="39"/>
      <c r="AQ1168" s="39"/>
      <c r="AR1168" s="39"/>
      <c r="AS1168" s="39"/>
      <c r="AT1168" s="39"/>
      <c r="AU1168" s="39"/>
      <c r="AV1168" s="39"/>
      <c r="AW1168" s="39"/>
      <c r="AX1168" s="39"/>
      <c r="AY1168" s="39"/>
      <c r="AZ1168" s="39"/>
      <c r="BA1168" s="39"/>
      <c r="BB1168" s="39"/>
      <c r="BC1168" s="39"/>
    </row>
    <row r="1169" spans="1:55" ht="11.25">
      <c r="A1169" s="7">
        <v>1123</v>
      </c>
      <c r="B1169" s="105" t="s">
        <v>4037</v>
      </c>
      <c r="C1169" s="20" t="s">
        <v>4038</v>
      </c>
      <c r="D1169" s="20">
        <v>1000</v>
      </c>
      <c r="E1169" s="20"/>
      <c r="F1169" s="4" t="s">
        <v>31</v>
      </c>
      <c r="G1169" s="4" t="s">
        <v>4039</v>
      </c>
      <c r="H1169" s="4" t="s">
        <v>35</v>
      </c>
      <c r="I1169" s="39"/>
      <c r="J1169" s="39"/>
      <c r="K1169" s="39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  <c r="Y1169" s="39"/>
      <c r="Z1169" s="39"/>
      <c r="AA1169" s="39"/>
      <c r="AB1169" s="39"/>
      <c r="AC1169" s="39"/>
      <c r="AD1169" s="39"/>
      <c r="AE1169" s="39"/>
      <c r="AF1169" s="39"/>
      <c r="AG1169" s="39"/>
      <c r="AH1169" s="39"/>
      <c r="AI1169" s="39"/>
      <c r="AJ1169" s="39"/>
      <c r="AK1169" s="39"/>
      <c r="AL1169" s="39"/>
      <c r="AM1169" s="39"/>
      <c r="AN1169" s="39"/>
      <c r="AO1169" s="39"/>
      <c r="AP1169" s="39"/>
      <c r="AQ1169" s="39"/>
      <c r="AR1169" s="39"/>
      <c r="AS1169" s="39"/>
      <c r="AT1169" s="39"/>
      <c r="AU1169" s="39"/>
      <c r="AV1169" s="39"/>
      <c r="AW1169" s="39"/>
      <c r="AX1169" s="39"/>
      <c r="AY1169" s="39"/>
      <c r="AZ1169" s="39"/>
      <c r="BA1169" s="39"/>
      <c r="BB1169" s="39"/>
      <c r="BC1169" s="39"/>
    </row>
    <row r="1170" spans="1:55" ht="11.25">
      <c r="A1170" s="7">
        <v>1124</v>
      </c>
      <c r="B1170" s="5" t="s">
        <v>579</v>
      </c>
      <c r="C1170" s="4" t="s">
        <v>580</v>
      </c>
      <c r="D1170" s="20">
        <v>799.92</v>
      </c>
      <c r="E1170" s="20"/>
      <c r="F1170" s="4" t="s">
        <v>115</v>
      </c>
      <c r="G1170" s="4" t="s">
        <v>581</v>
      </c>
      <c r="H1170" s="4" t="s">
        <v>116</v>
      </c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  <c r="AH1170" s="39"/>
      <c r="AI1170" s="39"/>
      <c r="AJ1170" s="39"/>
      <c r="AK1170" s="39"/>
      <c r="AL1170" s="39"/>
      <c r="AM1170" s="39"/>
      <c r="AN1170" s="39"/>
      <c r="AO1170" s="39"/>
      <c r="AP1170" s="39"/>
      <c r="AQ1170" s="39"/>
      <c r="AR1170" s="39"/>
      <c r="AS1170" s="39"/>
      <c r="AT1170" s="39"/>
      <c r="AU1170" s="39"/>
      <c r="AV1170" s="39"/>
      <c r="AW1170" s="39"/>
      <c r="AX1170" s="39"/>
      <c r="AY1170" s="39"/>
      <c r="AZ1170" s="39"/>
      <c r="BA1170" s="39"/>
      <c r="BB1170" s="39"/>
      <c r="BC1170" s="39"/>
    </row>
    <row r="1171" spans="1:55" ht="11.25">
      <c r="A1171" s="7">
        <v>1125</v>
      </c>
      <c r="B1171" s="5" t="s">
        <v>4040</v>
      </c>
      <c r="C1171" s="4" t="s">
        <v>582</v>
      </c>
      <c r="D1171" s="20">
        <v>1000</v>
      </c>
      <c r="E1171" s="20"/>
      <c r="F1171" s="4" t="s">
        <v>115</v>
      </c>
      <c r="G1171" s="4" t="s">
        <v>583</v>
      </c>
      <c r="H1171" s="4" t="s">
        <v>116</v>
      </c>
      <c r="I1171" s="39"/>
      <c r="J1171" s="39"/>
      <c r="K1171" s="39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  <c r="Y1171" s="39"/>
      <c r="Z1171" s="39"/>
      <c r="AA1171" s="39"/>
      <c r="AB1171" s="39"/>
      <c r="AC1171" s="39"/>
      <c r="AD1171" s="39"/>
      <c r="AE1171" s="39"/>
      <c r="AF1171" s="39"/>
      <c r="AG1171" s="39"/>
      <c r="AH1171" s="39"/>
      <c r="AI1171" s="39"/>
      <c r="AJ1171" s="39"/>
      <c r="AK1171" s="39"/>
      <c r="AL1171" s="39"/>
      <c r="AM1171" s="39"/>
      <c r="AN1171" s="39"/>
      <c r="AO1171" s="39"/>
      <c r="AP1171" s="39"/>
      <c r="AQ1171" s="39"/>
      <c r="AR1171" s="39"/>
      <c r="AS1171" s="39"/>
      <c r="AT1171" s="39"/>
      <c r="AU1171" s="39"/>
      <c r="AV1171" s="39"/>
      <c r="AW1171" s="39"/>
      <c r="AX1171" s="39"/>
      <c r="AY1171" s="39"/>
      <c r="AZ1171" s="39"/>
      <c r="BA1171" s="39"/>
      <c r="BB1171" s="39"/>
      <c r="BC1171" s="39"/>
    </row>
    <row r="1172" spans="1:55" ht="11.25">
      <c r="A1172" s="7">
        <v>1126</v>
      </c>
      <c r="B1172" s="5" t="s">
        <v>4041</v>
      </c>
      <c r="C1172" s="4" t="s">
        <v>4042</v>
      </c>
      <c r="D1172" s="20">
        <v>300</v>
      </c>
      <c r="E1172" s="20"/>
      <c r="F1172" s="4" t="s">
        <v>371</v>
      </c>
      <c r="G1172" s="4" t="s">
        <v>4043</v>
      </c>
      <c r="H1172" s="4" t="s">
        <v>1519</v>
      </c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  <c r="AI1172" s="39"/>
      <c r="AJ1172" s="39"/>
      <c r="AK1172" s="39"/>
      <c r="AL1172" s="39"/>
      <c r="AM1172" s="39"/>
      <c r="AN1172" s="39"/>
      <c r="AO1172" s="39"/>
      <c r="AP1172" s="39"/>
      <c r="AQ1172" s="39"/>
      <c r="AR1172" s="39"/>
      <c r="AS1172" s="39"/>
      <c r="AT1172" s="39"/>
      <c r="AU1172" s="39"/>
      <c r="AV1172" s="39"/>
      <c r="AW1172" s="39"/>
      <c r="AX1172" s="39"/>
      <c r="AY1172" s="39"/>
      <c r="AZ1172" s="39"/>
      <c r="BA1172" s="39"/>
      <c r="BB1172" s="39"/>
      <c r="BC1172" s="39"/>
    </row>
    <row r="1173" spans="1:55" ht="11.25">
      <c r="A1173" s="7">
        <v>1127</v>
      </c>
      <c r="B1173" s="5" t="s">
        <v>1071</v>
      </c>
      <c r="C1173" s="4" t="s">
        <v>1072</v>
      </c>
      <c r="D1173" s="20">
        <v>77931.59</v>
      </c>
      <c r="E1173" s="20"/>
      <c r="F1173" s="4" t="s">
        <v>371</v>
      </c>
      <c r="G1173" s="4" t="s">
        <v>4044</v>
      </c>
      <c r="H1173" s="4" t="s">
        <v>116</v>
      </c>
      <c r="I1173" s="39"/>
      <c r="J1173" s="39"/>
      <c r="K1173" s="39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  <c r="V1173" s="39"/>
      <c r="W1173" s="39"/>
      <c r="X1173" s="39"/>
      <c r="Y1173" s="39"/>
      <c r="Z1173" s="39"/>
      <c r="AA1173" s="39"/>
      <c r="AB1173" s="39"/>
      <c r="AC1173" s="39"/>
      <c r="AD1173" s="39"/>
      <c r="AE1173" s="39"/>
      <c r="AF1173" s="39"/>
      <c r="AG1173" s="39"/>
      <c r="AH1173" s="39"/>
      <c r="AI1173" s="39"/>
      <c r="AJ1173" s="39"/>
      <c r="AK1173" s="39"/>
      <c r="AL1173" s="39"/>
      <c r="AM1173" s="39"/>
      <c r="AN1173" s="39"/>
      <c r="AO1173" s="39"/>
      <c r="AP1173" s="39"/>
      <c r="AQ1173" s="39"/>
      <c r="AR1173" s="39"/>
      <c r="AS1173" s="39"/>
      <c r="AT1173" s="39"/>
      <c r="AU1173" s="39"/>
      <c r="AV1173" s="39"/>
      <c r="AW1173" s="39"/>
      <c r="AX1173" s="39"/>
      <c r="AY1173" s="39"/>
      <c r="AZ1173" s="39"/>
      <c r="BA1173" s="39"/>
      <c r="BB1173" s="39"/>
      <c r="BC1173" s="39"/>
    </row>
    <row r="1174" spans="1:55" ht="11.25">
      <c r="A1174" s="7">
        <v>1128</v>
      </c>
      <c r="B1174" s="5" t="s">
        <v>1071</v>
      </c>
      <c r="C1174" s="4" t="s">
        <v>1072</v>
      </c>
      <c r="D1174" s="20">
        <v>77931.59</v>
      </c>
      <c r="E1174" s="20"/>
      <c r="F1174" s="4" t="s">
        <v>115</v>
      </c>
      <c r="G1174" s="4" t="s">
        <v>4044</v>
      </c>
      <c r="H1174" s="4" t="s">
        <v>116</v>
      </c>
      <c r="I1174" s="39"/>
      <c r="J1174" s="39"/>
      <c r="K1174" s="39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  <c r="AI1174" s="39"/>
      <c r="AJ1174" s="39"/>
      <c r="AK1174" s="39"/>
      <c r="AL1174" s="39"/>
      <c r="AM1174" s="39"/>
      <c r="AN1174" s="39"/>
      <c r="AO1174" s="39"/>
      <c r="AP1174" s="39"/>
      <c r="AQ1174" s="39"/>
      <c r="AR1174" s="39"/>
      <c r="AS1174" s="39"/>
      <c r="AT1174" s="39"/>
      <c r="AU1174" s="39"/>
      <c r="AV1174" s="39"/>
      <c r="AW1174" s="39"/>
      <c r="AX1174" s="39"/>
      <c r="AY1174" s="39"/>
      <c r="AZ1174" s="39"/>
      <c r="BA1174" s="39"/>
      <c r="BB1174" s="39"/>
      <c r="BC1174" s="39"/>
    </row>
    <row r="1175" spans="1:55" ht="11.25">
      <c r="A1175" s="7">
        <v>1129</v>
      </c>
      <c r="B1175" s="5" t="s">
        <v>1071</v>
      </c>
      <c r="C1175" s="4" t="s">
        <v>1072</v>
      </c>
      <c r="D1175" s="20">
        <v>77931.59</v>
      </c>
      <c r="E1175" s="20"/>
      <c r="F1175" s="4" t="s">
        <v>117</v>
      </c>
      <c r="G1175" s="4" t="s">
        <v>4044</v>
      </c>
      <c r="H1175" s="4" t="s">
        <v>116</v>
      </c>
      <c r="I1175" s="39"/>
      <c r="J1175" s="39"/>
      <c r="K1175" s="39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9"/>
      <c r="W1175" s="39"/>
      <c r="X1175" s="39"/>
      <c r="Y1175" s="39"/>
      <c r="Z1175" s="39"/>
      <c r="AA1175" s="39"/>
      <c r="AB1175" s="39"/>
      <c r="AC1175" s="39"/>
      <c r="AD1175" s="39"/>
      <c r="AE1175" s="39"/>
      <c r="AF1175" s="39"/>
      <c r="AG1175" s="39"/>
      <c r="AH1175" s="39"/>
      <c r="AI1175" s="39"/>
      <c r="AJ1175" s="39"/>
      <c r="AK1175" s="39"/>
      <c r="AL1175" s="39"/>
      <c r="AM1175" s="39"/>
      <c r="AN1175" s="39"/>
      <c r="AO1175" s="39"/>
      <c r="AP1175" s="39"/>
      <c r="AQ1175" s="39"/>
      <c r="AR1175" s="39"/>
      <c r="AS1175" s="39"/>
      <c r="AT1175" s="39"/>
      <c r="AU1175" s="39"/>
      <c r="AV1175" s="39"/>
      <c r="AW1175" s="39"/>
      <c r="AX1175" s="39"/>
      <c r="AY1175" s="39"/>
      <c r="AZ1175" s="39"/>
      <c r="BA1175" s="39"/>
      <c r="BB1175" s="39"/>
      <c r="BC1175" s="39"/>
    </row>
    <row r="1176" spans="1:55" ht="11.25">
      <c r="A1176" s="7">
        <v>1130</v>
      </c>
      <c r="B1176" s="2" t="s">
        <v>4045</v>
      </c>
      <c r="C1176" s="22" t="s">
        <v>4046</v>
      </c>
      <c r="D1176" s="20">
        <v>1137.06</v>
      </c>
      <c r="E1176" s="20"/>
      <c r="F1176" s="21" t="s">
        <v>31</v>
      </c>
      <c r="G1176" s="4" t="s">
        <v>4047</v>
      </c>
      <c r="H1176" s="4" t="s">
        <v>35</v>
      </c>
      <c r="I1176" s="39"/>
      <c r="J1176" s="39"/>
      <c r="K1176" s="39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  <c r="Y1176" s="39"/>
      <c r="Z1176" s="39"/>
      <c r="AA1176" s="39"/>
      <c r="AB1176" s="39"/>
      <c r="AC1176" s="39"/>
      <c r="AD1176" s="39"/>
      <c r="AE1176" s="39"/>
      <c r="AF1176" s="39"/>
      <c r="AG1176" s="39"/>
      <c r="AH1176" s="39"/>
      <c r="AI1176" s="39"/>
      <c r="AJ1176" s="39"/>
      <c r="AK1176" s="39"/>
      <c r="AL1176" s="39"/>
      <c r="AM1176" s="39"/>
      <c r="AN1176" s="39"/>
      <c r="AO1176" s="39"/>
      <c r="AP1176" s="39"/>
      <c r="AQ1176" s="39"/>
      <c r="AR1176" s="39"/>
      <c r="AS1176" s="39"/>
      <c r="AT1176" s="39"/>
      <c r="AU1176" s="39"/>
      <c r="AV1176" s="39"/>
      <c r="AW1176" s="39"/>
      <c r="AX1176" s="39"/>
      <c r="AY1176" s="39"/>
      <c r="AZ1176" s="39"/>
      <c r="BA1176" s="39"/>
      <c r="BB1176" s="39"/>
      <c r="BC1176" s="39"/>
    </row>
    <row r="1177" spans="1:55" ht="11.25">
      <c r="A1177" s="7">
        <v>1131</v>
      </c>
      <c r="B1177" s="5" t="s">
        <v>4048</v>
      </c>
      <c r="C1177" s="4" t="s">
        <v>4049</v>
      </c>
      <c r="D1177" s="20">
        <v>994.58</v>
      </c>
      <c r="E1177" s="20"/>
      <c r="F1177" s="4" t="s">
        <v>115</v>
      </c>
      <c r="G1177" s="4" t="s">
        <v>4050</v>
      </c>
      <c r="H1177" s="4" t="s">
        <v>116</v>
      </c>
      <c r="I1177" s="39"/>
      <c r="J1177" s="39"/>
      <c r="K1177" s="39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9"/>
      <c r="W1177" s="39"/>
      <c r="X1177" s="39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  <c r="AI1177" s="39"/>
      <c r="AJ1177" s="39"/>
      <c r="AK1177" s="39"/>
      <c r="AL1177" s="39"/>
      <c r="AM1177" s="39"/>
      <c r="AN1177" s="39"/>
      <c r="AO1177" s="39"/>
      <c r="AP1177" s="39"/>
      <c r="AQ1177" s="39"/>
      <c r="AR1177" s="39"/>
      <c r="AS1177" s="39"/>
      <c r="AT1177" s="39"/>
      <c r="AU1177" s="39"/>
      <c r="AV1177" s="39"/>
      <c r="AW1177" s="39"/>
      <c r="AX1177" s="39"/>
      <c r="AY1177" s="39"/>
      <c r="AZ1177" s="39"/>
      <c r="BA1177" s="39"/>
      <c r="BB1177" s="39"/>
      <c r="BC1177" s="39"/>
    </row>
    <row r="1178" spans="1:55" ht="11.25">
      <c r="A1178" s="7">
        <v>1132</v>
      </c>
      <c r="B1178" s="5" t="s">
        <v>4051</v>
      </c>
      <c r="C1178" s="4" t="s">
        <v>4052</v>
      </c>
      <c r="D1178" s="20">
        <v>1000</v>
      </c>
      <c r="E1178" s="20"/>
      <c r="F1178" s="4" t="s">
        <v>371</v>
      </c>
      <c r="G1178" s="4" t="s">
        <v>4053</v>
      </c>
      <c r="H1178" s="4" t="s">
        <v>116</v>
      </c>
      <c r="I1178" s="39"/>
      <c r="J1178" s="39"/>
      <c r="K1178" s="39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39"/>
      <c r="AI1178" s="39"/>
      <c r="AJ1178" s="39"/>
      <c r="AK1178" s="39"/>
      <c r="AL1178" s="39"/>
      <c r="AM1178" s="39"/>
      <c r="AN1178" s="39"/>
      <c r="AO1178" s="39"/>
      <c r="AP1178" s="39"/>
      <c r="AQ1178" s="39"/>
      <c r="AR1178" s="39"/>
      <c r="AS1178" s="39"/>
      <c r="AT1178" s="39"/>
      <c r="AU1178" s="39"/>
      <c r="AV1178" s="39"/>
      <c r="AW1178" s="39"/>
      <c r="AX1178" s="39"/>
      <c r="AY1178" s="39"/>
      <c r="AZ1178" s="39"/>
      <c r="BA1178" s="39"/>
      <c r="BB1178" s="39"/>
      <c r="BC1178" s="39"/>
    </row>
    <row r="1179" spans="1:55" ht="11.25">
      <c r="A1179" s="7">
        <v>1133</v>
      </c>
      <c r="B1179" s="5" t="s">
        <v>4051</v>
      </c>
      <c r="C1179" s="4" t="s">
        <v>4052</v>
      </c>
      <c r="D1179" s="20">
        <v>1000</v>
      </c>
      <c r="E1179" s="20"/>
      <c r="F1179" s="4" t="s">
        <v>115</v>
      </c>
      <c r="G1179" s="4" t="s">
        <v>4053</v>
      </c>
      <c r="H1179" s="4" t="s">
        <v>116</v>
      </c>
      <c r="I1179" s="39"/>
      <c r="J1179" s="39"/>
      <c r="K1179" s="39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  <c r="AH1179" s="39"/>
      <c r="AI1179" s="39"/>
      <c r="AJ1179" s="39"/>
      <c r="AK1179" s="39"/>
      <c r="AL1179" s="39"/>
      <c r="AM1179" s="39"/>
      <c r="AN1179" s="39"/>
      <c r="AO1179" s="39"/>
      <c r="AP1179" s="39"/>
      <c r="AQ1179" s="39"/>
      <c r="AR1179" s="39"/>
      <c r="AS1179" s="39"/>
      <c r="AT1179" s="39"/>
      <c r="AU1179" s="39"/>
      <c r="AV1179" s="39"/>
      <c r="AW1179" s="39"/>
      <c r="AX1179" s="39"/>
      <c r="AY1179" s="39"/>
      <c r="AZ1179" s="39"/>
      <c r="BA1179" s="39"/>
      <c r="BB1179" s="39"/>
      <c r="BC1179" s="39"/>
    </row>
    <row r="1180" spans="1:55" ht="11.25">
      <c r="A1180" s="7">
        <v>1134</v>
      </c>
      <c r="B1180" s="5" t="s">
        <v>3</v>
      </c>
      <c r="C1180" s="4" t="s">
        <v>1471</v>
      </c>
      <c r="D1180" s="20"/>
      <c r="E1180" s="20">
        <v>14720.05</v>
      </c>
      <c r="F1180" s="4" t="s">
        <v>74</v>
      </c>
      <c r="G1180" s="4" t="s">
        <v>4054</v>
      </c>
      <c r="H1180" s="4" t="s">
        <v>116</v>
      </c>
      <c r="I1180" s="39"/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  <c r="AJ1180" s="39"/>
      <c r="AK1180" s="39"/>
      <c r="AL1180" s="39"/>
      <c r="AM1180" s="39"/>
      <c r="AN1180" s="39"/>
      <c r="AO1180" s="39"/>
      <c r="AP1180" s="39"/>
      <c r="AQ1180" s="39"/>
      <c r="AR1180" s="39"/>
      <c r="AS1180" s="39"/>
      <c r="AT1180" s="39"/>
      <c r="AU1180" s="39"/>
      <c r="AV1180" s="39"/>
      <c r="AW1180" s="39"/>
      <c r="AX1180" s="39"/>
      <c r="AY1180" s="39"/>
      <c r="AZ1180" s="39"/>
      <c r="BA1180" s="39"/>
      <c r="BB1180" s="39"/>
      <c r="BC1180" s="39"/>
    </row>
    <row r="1181" spans="1:55" ht="11.25">
      <c r="A1181" s="7">
        <v>1135</v>
      </c>
      <c r="B1181" s="5" t="s">
        <v>3</v>
      </c>
      <c r="C1181" s="4" t="s">
        <v>1470</v>
      </c>
      <c r="D1181" s="20"/>
      <c r="E1181" s="20">
        <v>7059.77</v>
      </c>
      <c r="F1181" s="4" t="s">
        <v>74</v>
      </c>
      <c r="G1181" s="4" t="s">
        <v>4055</v>
      </c>
      <c r="H1181" s="4" t="s">
        <v>116</v>
      </c>
      <c r="I1181" s="39"/>
      <c r="J1181" s="39"/>
      <c r="K1181" s="39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  <c r="V1181" s="39"/>
      <c r="W1181" s="39"/>
      <c r="X1181" s="39"/>
      <c r="Y1181" s="39"/>
      <c r="Z1181" s="39"/>
      <c r="AA1181" s="39"/>
      <c r="AB1181" s="39"/>
      <c r="AC1181" s="39"/>
      <c r="AD1181" s="39"/>
      <c r="AE1181" s="39"/>
      <c r="AF1181" s="39"/>
      <c r="AG1181" s="39"/>
      <c r="AH1181" s="39"/>
      <c r="AI1181" s="39"/>
      <c r="AJ1181" s="39"/>
      <c r="AK1181" s="39"/>
      <c r="AL1181" s="39"/>
      <c r="AM1181" s="39"/>
      <c r="AN1181" s="39"/>
      <c r="AO1181" s="39"/>
      <c r="AP1181" s="39"/>
      <c r="AQ1181" s="39"/>
      <c r="AR1181" s="39"/>
      <c r="AS1181" s="39"/>
      <c r="AT1181" s="39"/>
      <c r="AU1181" s="39"/>
      <c r="AV1181" s="39"/>
      <c r="AW1181" s="39"/>
      <c r="AX1181" s="39"/>
      <c r="AY1181" s="39"/>
      <c r="AZ1181" s="39"/>
      <c r="BA1181" s="39"/>
      <c r="BB1181" s="39"/>
      <c r="BC1181" s="39"/>
    </row>
    <row r="1182" spans="1:55" ht="11.25">
      <c r="A1182" s="7">
        <v>1136</v>
      </c>
      <c r="B1182" s="5" t="s">
        <v>3</v>
      </c>
      <c r="C1182" s="4" t="s">
        <v>4056</v>
      </c>
      <c r="D1182" s="20">
        <v>542.2</v>
      </c>
      <c r="E1182" s="20"/>
      <c r="F1182" s="4" t="s">
        <v>371</v>
      </c>
      <c r="G1182" s="4" t="s">
        <v>4057</v>
      </c>
      <c r="H1182" s="4" t="s">
        <v>116</v>
      </c>
      <c r="I1182" s="39"/>
      <c r="J1182" s="39"/>
      <c r="K1182" s="39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9"/>
      <c r="W1182" s="39"/>
      <c r="X1182" s="39"/>
      <c r="Y1182" s="39"/>
      <c r="Z1182" s="39"/>
      <c r="AA1182" s="39"/>
      <c r="AB1182" s="39"/>
      <c r="AC1182" s="39"/>
      <c r="AD1182" s="39"/>
      <c r="AE1182" s="39"/>
      <c r="AF1182" s="39"/>
      <c r="AG1182" s="39"/>
      <c r="AH1182" s="39"/>
      <c r="AI1182" s="39"/>
      <c r="AJ1182" s="39"/>
      <c r="AK1182" s="39"/>
      <c r="AL1182" s="39"/>
      <c r="AM1182" s="39"/>
      <c r="AN1182" s="39"/>
      <c r="AO1182" s="39"/>
      <c r="AP1182" s="39"/>
      <c r="AQ1182" s="39"/>
      <c r="AR1182" s="39"/>
      <c r="AS1182" s="39"/>
      <c r="AT1182" s="39"/>
      <c r="AU1182" s="39"/>
      <c r="AV1182" s="39"/>
      <c r="AW1182" s="39"/>
      <c r="AX1182" s="39"/>
      <c r="AY1182" s="39"/>
      <c r="AZ1182" s="39"/>
      <c r="BA1182" s="39"/>
      <c r="BB1182" s="39"/>
      <c r="BC1182" s="39"/>
    </row>
    <row r="1183" spans="1:55" ht="11.25">
      <c r="A1183" s="7">
        <v>1137</v>
      </c>
      <c r="B1183" s="105" t="s">
        <v>3</v>
      </c>
      <c r="C1183" s="4" t="s">
        <v>4056</v>
      </c>
      <c r="D1183" s="20">
        <v>542.2</v>
      </c>
      <c r="E1183" s="20"/>
      <c r="F1183" s="4" t="s">
        <v>117</v>
      </c>
      <c r="G1183" s="4" t="s">
        <v>4057</v>
      </c>
      <c r="H1183" s="4" t="s">
        <v>116</v>
      </c>
      <c r="I1183" s="39"/>
      <c r="J1183" s="39"/>
      <c r="K1183" s="39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  <c r="AH1183" s="39"/>
      <c r="AI1183" s="39"/>
      <c r="AJ1183" s="39"/>
      <c r="AK1183" s="39"/>
      <c r="AL1183" s="39"/>
      <c r="AM1183" s="39"/>
      <c r="AN1183" s="39"/>
      <c r="AO1183" s="39"/>
      <c r="AP1183" s="39"/>
      <c r="AQ1183" s="39"/>
      <c r="AR1183" s="39"/>
      <c r="AS1183" s="39"/>
      <c r="AT1183" s="39"/>
      <c r="AU1183" s="39"/>
      <c r="AV1183" s="39"/>
      <c r="AW1183" s="39"/>
      <c r="AX1183" s="39"/>
      <c r="AY1183" s="39"/>
      <c r="AZ1183" s="39"/>
      <c r="BA1183" s="39"/>
      <c r="BB1183" s="39"/>
      <c r="BC1183" s="39"/>
    </row>
    <row r="1184" spans="1:55" ht="11.25">
      <c r="A1184" s="7">
        <v>1138</v>
      </c>
      <c r="B1184" s="5" t="s">
        <v>4058</v>
      </c>
      <c r="C1184" s="4" t="s">
        <v>4059</v>
      </c>
      <c r="D1184" s="20">
        <v>259.52</v>
      </c>
      <c r="E1184" s="20"/>
      <c r="F1184" s="4" t="s">
        <v>371</v>
      </c>
      <c r="G1184" s="4" t="s">
        <v>4060</v>
      </c>
      <c r="H1184" s="4" t="s">
        <v>116</v>
      </c>
      <c r="I1184" s="39"/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  <c r="AI1184" s="39"/>
      <c r="AJ1184" s="39"/>
      <c r="AK1184" s="39"/>
      <c r="AL1184" s="39"/>
      <c r="AM1184" s="39"/>
      <c r="AN1184" s="39"/>
      <c r="AO1184" s="39"/>
      <c r="AP1184" s="39"/>
      <c r="AQ1184" s="39"/>
      <c r="AR1184" s="39"/>
      <c r="AS1184" s="39"/>
      <c r="AT1184" s="39"/>
      <c r="AU1184" s="39"/>
      <c r="AV1184" s="39"/>
      <c r="AW1184" s="39"/>
      <c r="AX1184" s="39"/>
      <c r="AY1184" s="39"/>
      <c r="AZ1184" s="39"/>
      <c r="BA1184" s="39"/>
      <c r="BB1184" s="39"/>
      <c r="BC1184" s="39"/>
    </row>
    <row r="1185" spans="1:55" ht="11.25">
      <c r="A1185" s="7">
        <v>1139</v>
      </c>
      <c r="B1185" s="105" t="s">
        <v>4058</v>
      </c>
      <c r="C1185" s="4" t="s">
        <v>4059</v>
      </c>
      <c r="D1185" s="20">
        <v>259.52</v>
      </c>
      <c r="E1185" s="20"/>
      <c r="F1185" s="4" t="s">
        <v>371</v>
      </c>
      <c r="G1185" s="4" t="s">
        <v>4060</v>
      </c>
      <c r="H1185" s="4" t="s">
        <v>116</v>
      </c>
      <c r="I1185" s="39"/>
      <c r="J1185" s="39"/>
      <c r="K1185" s="39"/>
      <c r="L1185" s="39"/>
      <c r="M1185" s="39"/>
      <c r="N1185" s="39"/>
      <c r="O1185" s="39"/>
      <c r="P1185" s="39"/>
      <c r="Q1185" s="39"/>
      <c r="R1185" s="39"/>
      <c r="S1185" s="39"/>
      <c r="T1185" s="39"/>
      <c r="U1185" s="39"/>
      <c r="V1185" s="39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39"/>
      <c r="AG1185" s="39"/>
      <c r="AH1185" s="39"/>
      <c r="AI1185" s="39"/>
      <c r="AJ1185" s="39"/>
      <c r="AK1185" s="39"/>
      <c r="AL1185" s="39"/>
      <c r="AM1185" s="39"/>
      <c r="AN1185" s="39"/>
      <c r="AO1185" s="39"/>
      <c r="AP1185" s="39"/>
      <c r="AQ1185" s="39"/>
      <c r="AR1185" s="39"/>
      <c r="AS1185" s="39"/>
      <c r="AT1185" s="39"/>
      <c r="AU1185" s="39"/>
      <c r="AV1185" s="39"/>
      <c r="AW1185" s="39"/>
      <c r="AX1185" s="39"/>
      <c r="AY1185" s="39"/>
      <c r="AZ1185" s="39"/>
      <c r="BA1185" s="39"/>
      <c r="BB1185" s="39"/>
      <c r="BC1185" s="39"/>
    </row>
    <row r="1186" spans="1:55" ht="11.25">
      <c r="A1186" s="7">
        <v>1140</v>
      </c>
      <c r="B1186" s="5" t="s">
        <v>4061</v>
      </c>
      <c r="C1186" s="4" t="s">
        <v>4062</v>
      </c>
      <c r="D1186" s="20">
        <v>1100</v>
      </c>
      <c r="E1186" s="20"/>
      <c r="F1186" s="4" t="s">
        <v>371</v>
      </c>
      <c r="G1186" s="4" t="s">
        <v>4063</v>
      </c>
      <c r="H1186" s="4" t="s">
        <v>1519</v>
      </c>
      <c r="I1186" s="39"/>
      <c r="J1186" s="39"/>
      <c r="K1186" s="39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9"/>
      <c r="W1186" s="39"/>
      <c r="X1186" s="39"/>
      <c r="Y1186" s="39"/>
      <c r="Z1186" s="39"/>
      <c r="AA1186" s="39"/>
      <c r="AB1186" s="39"/>
      <c r="AC1186" s="39"/>
      <c r="AD1186" s="39"/>
      <c r="AE1186" s="39"/>
      <c r="AF1186" s="39"/>
      <c r="AG1186" s="39"/>
      <c r="AH1186" s="39"/>
      <c r="AI1186" s="39"/>
      <c r="AJ1186" s="39"/>
      <c r="AK1186" s="39"/>
      <c r="AL1186" s="39"/>
      <c r="AM1186" s="39"/>
      <c r="AN1186" s="39"/>
      <c r="AO1186" s="39"/>
      <c r="AP1186" s="39"/>
      <c r="AQ1186" s="39"/>
      <c r="AR1186" s="39"/>
      <c r="AS1186" s="39"/>
      <c r="AT1186" s="39"/>
      <c r="AU1186" s="39"/>
      <c r="AV1186" s="39"/>
      <c r="AW1186" s="39"/>
      <c r="AX1186" s="39"/>
      <c r="AY1186" s="39"/>
      <c r="AZ1186" s="39"/>
      <c r="BA1186" s="39"/>
      <c r="BB1186" s="39"/>
      <c r="BC1186" s="39"/>
    </row>
    <row r="1187" spans="1:55" ht="11.25">
      <c r="A1187" s="7">
        <v>1141</v>
      </c>
      <c r="B1187" s="5" t="s">
        <v>4064</v>
      </c>
      <c r="C1187" s="4" t="s">
        <v>4065</v>
      </c>
      <c r="D1187" s="20">
        <v>1000</v>
      </c>
      <c r="E1187" s="20"/>
      <c r="F1187" s="4" t="s">
        <v>371</v>
      </c>
      <c r="G1187" s="4" t="s">
        <v>4066</v>
      </c>
      <c r="H1187" s="4" t="s">
        <v>1519</v>
      </c>
      <c r="I1187" s="39"/>
      <c r="J1187" s="39"/>
      <c r="K1187" s="39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9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39"/>
      <c r="AG1187" s="39"/>
      <c r="AH1187" s="39"/>
      <c r="AI1187" s="39"/>
      <c r="AJ1187" s="39"/>
      <c r="AK1187" s="39"/>
      <c r="AL1187" s="39"/>
      <c r="AM1187" s="39"/>
      <c r="AN1187" s="39"/>
      <c r="AO1187" s="39"/>
      <c r="AP1187" s="39"/>
      <c r="AQ1187" s="39"/>
      <c r="AR1187" s="39"/>
      <c r="AS1187" s="39"/>
      <c r="AT1187" s="39"/>
      <c r="AU1187" s="39"/>
      <c r="AV1187" s="39"/>
      <c r="AW1187" s="39"/>
      <c r="AX1187" s="39"/>
      <c r="AY1187" s="39"/>
      <c r="AZ1187" s="39"/>
      <c r="BA1187" s="39"/>
      <c r="BB1187" s="39"/>
      <c r="BC1187" s="39"/>
    </row>
    <row r="1188" spans="1:55" ht="11.25">
      <c r="A1188" s="7">
        <v>1142</v>
      </c>
      <c r="B1188" s="5" t="s">
        <v>4067</v>
      </c>
      <c r="C1188" s="4" t="s">
        <v>4068</v>
      </c>
      <c r="D1188" s="20">
        <v>1000</v>
      </c>
      <c r="E1188" s="20"/>
      <c r="F1188" s="4" t="s">
        <v>31</v>
      </c>
      <c r="G1188" s="4" t="s">
        <v>4069</v>
      </c>
      <c r="H1188" s="4" t="s">
        <v>35</v>
      </c>
      <c r="I1188" s="39"/>
      <c r="J1188" s="39"/>
      <c r="K1188" s="39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39"/>
      <c r="AI1188" s="39"/>
      <c r="AJ1188" s="39"/>
      <c r="AK1188" s="39"/>
      <c r="AL1188" s="39"/>
      <c r="AM1188" s="39"/>
      <c r="AN1188" s="39"/>
      <c r="AO1188" s="39"/>
      <c r="AP1188" s="39"/>
      <c r="AQ1188" s="39"/>
      <c r="AR1188" s="39"/>
      <c r="AS1188" s="39"/>
      <c r="AT1188" s="39"/>
      <c r="AU1188" s="39"/>
      <c r="AV1188" s="39"/>
      <c r="AW1188" s="39"/>
      <c r="AX1188" s="39"/>
      <c r="AY1188" s="39"/>
      <c r="AZ1188" s="39"/>
      <c r="BA1188" s="39"/>
      <c r="BB1188" s="39"/>
      <c r="BC1188" s="39"/>
    </row>
    <row r="1189" spans="1:55" ht="11.25">
      <c r="A1189" s="7">
        <v>1143</v>
      </c>
      <c r="B1189" s="2" t="s">
        <v>4070</v>
      </c>
      <c r="C1189" s="22" t="s">
        <v>4071</v>
      </c>
      <c r="D1189" s="20">
        <v>1000</v>
      </c>
      <c r="E1189" s="20"/>
      <c r="F1189" s="21" t="s">
        <v>31</v>
      </c>
      <c r="G1189" s="4" t="s">
        <v>4072</v>
      </c>
      <c r="H1189" s="4" t="s">
        <v>35</v>
      </c>
      <c r="I1189" s="39"/>
      <c r="J1189" s="39"/>
      <c r="K1189" s="39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9"/>
      <c r="W1189" s="39"/>
      <c r="X1189" s="39"/>
      <c r="Y1189" s="39"/>
      <c r="Z1189" s="39"/>
      <c r="AA1189" s="39"/>
      <c r="AB1189" s="39"/>
      <c r="AC1189" s="39"/>
      <c r="AD1189" s="39"/>
      <c r="AE1189" s="39"/>
      <c r="AF1189" s="39"/>
      <c r="AG1189" s="39"/>
      <c r="AH1189" s="39"/>
      <c r="AI1189" s="39"/>
      <c r="AJ1189" s="39"/>
      <c r="AK1189" s="39"/>
      <c r="AL1189" s="39"/>
      <c r="AM1189" s="39"/>
      <c r="AN1189" s="39"/>
      <c r="AO1189" s="39"/>
      <c r="AP1189" s="39"/>
      <c r="AQ1189" s="39"/>
      <c r="AR1189" s="39"/>
      <c r="AS1189" s="39"/>
      <c r="AT1189" s="39"/>
      <c r="AU1189" s="39"/>
      <c r="AV1189" s="39"/>
      <c r="AW1189" s="39"/>
      <c r="AX1189" s="39"/>
      <c r="AY1189" s="39"/>
      <c r="AZ1189" s="39"/>
      <c r="BA1189" s="39"/>
      <c r="BB1189" s="39"/>
      <c r="BC1189" s="39"/>
    </row>
    <row r="1190" spans="1:55" ht="22.5">
      <c r="A1190" s="29" t="s">
        <v>112</v>
      </c>
      <c r="B1190" s="29" t="s">
        <v>113</v>
      </c>
      <c r="C1190" s="30" t="s">
        <v>17</v>
      </c>
      <c r="D1190" s="30" t="s">
        <v>56</v>
      </c>
      <c r="E1190" s="28" t="s">
        <v>106</v>
      </c>
      <c r="F1190" s="28" t="s">
        <v>114</v>
      </c>
      <c r="G1190" s="29" t="s">
        <v>107</v>
      </c>
      <c r="H1190" s="454" t="s">
        <v>108</v>
      </c>
      <c r="I1190" s="39"/>
      <c r="J1190" s="39"/>
      <c r="K1190" s="39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  <c r="AH1190" s="39"/>
      <c r="AI1190" s="39"/>
      <c r="AJ1190" s="39"/>
      <c r="AK1190" s="39"/>
      <c r="AL1190" s="39"/>
      <c r="AM1190" s="39"/>
      <c r="AN1190" s="39"/>
      <c r="AO1190" s="39"/>
      <c r="AP1190" s="39"/>
      <c r="AQ1190" s="39"/>
      <c r="AR1190" s="39"/>
      <c r="AS1190" s="39"/>
      <c r="AT1190" s="39"/>
      <c r="AU1190" s="39"/>
      <c r="AV1190" s="39"/>
      <c r="AW1190" s="39"/>
      <c r="AX1190" s="39"/>
      <c r="AY1190" s="39"/>
      <c r="AZ1190" s="39"/>
      <c r="BA1190" s="39"/>
      <c r="BB1190" s="39"/>
      <c r="BC1190" s="39"/>
    </row>
    <row r="1191" spans="1:55" ht="11.25">
      <c r="A1191" s="7">
        <v>1144</v>
      </c>
      <c r="B1191" s="5" t="s">
        <v>4073</v>
      </c>
      <c r="C1191" s="4" t="s">
        <v>4074</v>
      </c>
      <c r="D1191" s="20">
        <v>1000</v>
      </c>
      <c r="E1191" s="20"/>
      <c r="F1191" s="4" t="s">
        <v>31</v>
      </c>
      <c r="G1191" s="4" t="s">
        <v>4075</v>
      </c>
      <c r="H1191" s="4" t="s">
        <v>35</v>
      </c>
      <c r="I1191" s="39"/>
      <c r="J1191" s="39"/>
      <c r="K1191" s="39"/>
      <c r="L1191" s="39"/>
      <c r="M1191" s="39"/>
      <c r="N1191" s="39"/>
      <c r="O1191" s="39"/>
      <c r="P1191" s="39"/>
      <c r="Q1191" s="39"/>
      <c r="R1191" s="39"/>
      <c r="S1191" s="39"/>
      <c r="T1191" s="39"/>
      <c r="U1191" s="39"/>
      <c r="V1191" s="39"/>
      <c r="W1191" s="39"/>
      <c r="X1191" s="39"/>
      <c r="Y1191" s="39"/>
      <c r="Z1191" s="39"/>
      <c r="AA1191" s="39"/>
      <c r="AB1191" s="39"/>
      <c r="AC1191" s="39"/>
      <c r="AD1191" s="39"/>
      <c r="AE1191" s="39"/>
      <c r="AF1191" s="39"/>
      <c r="AG1191" s="39"/>
      <c r="AH1191" s="39"/>
      <c r="AI1191" s="39"/>
      <c r="AJ1191" s="39"/>
      <c r="AK1191" s="39"/>
      <c r="AL1191" s="39"/>
      <c r="AM1191" s="39"/>
      <c r="AN1191" s="39"/>
      <c r="AO1191" s="39"/>
      <c r="AP1191" s="39"/>
      <c r="AQ1191" s="39"/>
      <c r="AR1191" s="39"/>
      <c r="AS1191" s="39"/>
      <c r="AT1191" s="39"/>
      <c r="AU1191" s="39"/>
      <c r="AV1191" s="39"/>
      <c r="AW1191" s="39"/>
      <c r="AX1191" s="39"/>
      <c r="AY1191" s="39"/>
      <c r="AZ1191" s="39"/>
      <c r="BA1191" s="39"/>
      <c r="BB1191" s="39"/>
      <c r="BC1191" s="39"/>
    </row>
    <row r="1192" spans="1:55" ht="11.25">
      <c r="A1192" s="7">
        <v>1145</v>
      </c>
      <c r="B1192" s="5" t="s">
        <v>4076</v>
      </c>
      <c r="C1192" s="4" t="s">
        <v>4077</v>
      </c>
      <c r="D1192" s="20">
        <v>500</v>
      </c>
      <c r="E1192" s="20"/>
      <c r="F1192" s="4" t="s">
        <v>371</v>
      </c>
      <c r="G1192" s="4" t="s">
        <v>4078</v>
      </c>
      <c r="H1192" s="4" t="s">
        <v>116</v>
      </c>
      <c r="I1192" s="39"/>
      <c r="J1192" s="39"/>
      <c r="K1192" s="39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9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39"/>
      <c r="AI1192" s="39"/>
      <c r="AJ1192" s="39"/>
      <c r="AK1192" s="39"/>
      <c r="AL1192" s="39"/>
      <c r="AM1192" s="39"/>
      <c r="AN1192" s="39"/>
      <c r="AO1192" s="39"/>
      <c r="AP1192" s="39"/>
      <c r="AQ1192" s="39"/>
      <c r="AR1192" s="39"/>
      <c r="AS1192" s="39"/>
      <c r="AT1192" s="39"/>
      <c r="AU1192" s="39"/>
      <c r="AV1192" s="39"/>
      <c r="AW1192" s="39"/>
      <c r="AX1192" s="39"/>
      <c r="AY1192" s="39"/>
      <c r="AZ1192" s="39"/>
      <c r="BA1192" s="39"/>
      <c r="BB1192" s="39"/>
      <c r="BC1192" s="39"/>
    </row>
    <row r="1193" spans="1:55" ht="11.25">
      <c r="A1193" s="7">
        <v>1146</v>
      </c>
      <c r="B1193" s="5" t="s">
        <v>4079</v>
      </c>
      <c r="C1193" s="4" t="s">
        <v>4080</v>
      </c>
      <c r="D1193" s="20">
        <v>600</v>
      </c>
      <c r="E1193" s="20">
        <v>1000</v>
      </c>
      <c r="F1193" s="4" t="s">
        <v>118</v>
      </c>
      <c r="G1193" s="4" t="s">
        <v>4081</v>
      </c>
      <c r="H1193" s="4" t="s">
        <v>116</v>
      </c>
      <c r="I1193" s="39"/>
      <c r="J1193" s="39"/>
      <c r="K1193" s="39"/>
      <c r="L1193" s="39"/>
      <c r="M1193" s="39"/>
      <c r="N1193" s="39"/>
      <c r="O1193" s="39"/>
      <c r="P1193" s="39"/>
      <c r="Q1193" s="39"/>
      <c r="R1193" s="39"/>
      <c r="S1193" s="39"/>
      <c r="T1193" s="39"/>
      <c r="U1193" s="39"/>
      <c r="V1193" s="39"/>
      <c r="W1193" s="39"/>
      <c r="X1193" s="39"/>
      <c r="Y1193" s="39"/>
      <c r="Z1193" s="39"/>
      <c r="AA1193" s="39"/>
      <c r="AB1193" s="39"/>
      <c r="AC1193" s="39"/>
      <c r="AD1193" s="39"/>
      <c r="AE1193" s="39"/>
      <c r="AF1193" s="39"/>
      <c r="AG1193" s="39"/>
      <c r="AH1193" s="39"/>
      <c r="AI1193" s="39"/>
      <c r="AJ1193" s="39"/>
      <c r="AK1193" s="39"/>
      <c r="AL1193" s="39"/>
      <c r="AM1193" s="39"/>
      <c r="AN1193" s="39"/>
      <c r="AO1193" s="39"/>
      <c r="AP1193" s="39"/>
      <c r="AQ1193" s="39"/>
      <c r="AR1193" s="39"/>
      <c r="AS1193" s="39"/>
      <c r="AT1193" s="39"/>
      <c r="AU1193" s="39"/>
      <c r="AV1193" s="39"/>
      <c r="AW1193" s="39"/>
      <c r="AX1193" s="39"/>
      <c r="AY1193" s="39"/>
      <c r="AZ1193" s="39"/>
      <c r="BA1193" s="39"/>
      <c r="BB1193" s="39"/>
      <c r="BC1193" s="39"/>
    </row>
    <row r="1194" spans="1:55" ht="11.25">
      <c r="A1194" s="7">
        <v>1147</v>
      </c>
      <c r="B1194" s="5" t="s">
        <v>4079</v>
      </c>
      <c r="C1194" s="4" t="s">
        <v>4082</v>
      </c>
      <c r="D1194" s="20">
        <v>541.07</v>
      </c>
      <c r="E1194" s="20"/>
      <c r="F1194" s="4" t="s">
        <v>115</v>
      </c>
      <c r="G1194" s="4" t="s">
        <v>4083</v>
      </c>
      <c r="H1194" s="4" t="s">
        <v>116</v>
      </c>
      <c r="I1194" s="39"/>
      <c r="J1194" s="39"/>
      <c r="K1194" s="39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9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39"/>
      <c r="AI1194" s="39"/>
      <c r="AJ1194" s="39"/>
      <c r="AK1194" s="39"/>
      <c r="AL1194" s="39"/>
      <c r="AM1194" s="39"/>
      <c r="AN1194" s="39"/>
      <c r="AO1194" s="39"/>
      <c r="AP1194" s="39"/>
      <c r="AQ1194" s="39"/>
      <c r="AR1194" s="39"/>
      <c r="AS1194" s="39"/>
      <c r="AT1194" s="39"/>
      <c r="AU1194" s="39"/>
      <c r="AV1194" s="39"/>
      <c r="AW1194" s="39"/>
      <c r="AX1194" s="39"/>
      <c r="AY1194" s="39"/>
      <c r="AZ1194" s="39"/>
      <c r="BA1194" s="39"/>
      <c r="BB1194" s="39"/>
      <c r="BC1194" s="39"/>
    </row>
    <row r="1195" spans="1:55" ht="11.25">
      <c r="A1195" s="7">
        <v>1148</v>
      </c>
      <c r="B1195" s="2" t="s">
        <v>4084</v>
      </c>
      <c r="C1195" s="22" t="s">
        <v>4085</v>
      </c>
      <c r="D1195" s="20">
        <v>1000</v>
      </c>
      <c r="E1195" s="20"/>
      <c r="F1195" s="21" t="s">
        <v>31</v>
      </c>
      <c r="G1195" s="4" t="s">
        <v>4086</v>
      </c>
      <c r="H1195" s="4" t="s">
        <v>35</v>
      </c>
      <c r="I1195" s="39"/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  <c r="AJ1195" s="39"/>
      <c r="AK1195" s="39"/>
      <c r="AL1195" s="39"/>
      <c r="AM1195" s="39"/>
      <c r="AN1195" s="39"/>
      <c r="AO1195" s="39"/>
      <c r="AP1195" s="39"/>
      <c r="AQ1195" s="39"/>
      <c r="AR1195" s="39"/>
      <c r="AS1195" s="39"/>
      <c r="AT1195" s="39"/>
      <c r="AU1195" s="39"/>
      <c r="AV1195" s="39"/>
      <c r="AW1195" s="39"/>
      <c r="AX1195" s="39"/>
      <c r="AY1195" s="39"/>
      <c r="AZ1195" s="39"/>
      <c r="BA1195" s="39"/>
      <c r="BB1195" s="39"/>
      <c r="BC1195" s="39"/>
    </row>
    <row r="1196" spans="1:55" ht="11.25">
      <c r="A1196" s="7">
        <v>1149</v>
      </c>
      <c r="B1196" s="2" t="s">
        <v>4084</v>
      </c>
      <c r="C1196" s="22" t="s">
        <v>4085</v>
      </c>
      <c r="D1196" s="20">
        <v>1000</v>
      </c>
      <c r="E1196" s="20"/>
      <c r="F1196" s="21" t="s">
        <v>31</v>
      </c>
      <c r="G1196" s="4" t="s">
        <v>4086</v>
      </c>
      <c r="H1196" s="4" t="s">
        <v>35</v>
      </c>
      <c r="I1196" s="39"/>
      <c r="J1196" s="39"/>
      <c r="K1196" s="39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9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  <c r="AH1196" s="39"/>
      <c r="AI1196" s="39"/>
      <c r="AJ1196" s="39"/>
      <c r="AK1196" s="39"/>
      <c r="AL1196" s="39"/>
      <c r="AM1196" s="39"/>
      <c r="AN1196" s="39"/>
      <c r="AO1196" s="39"/>
      <c r="AP1196" s="39"/>
      <c r="AQ1196" s="39"/>
      <c r="AR1196" s="39"/>
      <c r="AS1196" s="39"/>
      <c r="AT1196" s="39"/>
      <c r="AU1196" s="39"/>
      <c r="AV1196" s="39"/>
      <c r="AW1196" s="39"/>
      <c r="AX1196" s="39"/>
      <c r="AY1196" s="39"/>
      <c r="AZ1196" s="39"/>
      <c r="BA1196" s="39"/>
      <c r="BB1196" s="39"/>
      <c r="BC1196" s="39"/>
    </row>
    <row r="1197" spans="1:55" ht="11.25">
      <c r="A1197" s="7">
        <v>1150</v>
      </c>
      <c r="B1197" s="2" t="s">
        <v>4087</v>
      </c>
      <c r="C1197" s="22" t="s">
        <v>4088</v>
      </c>
      <c r="D1197" s="20">
        <v>1000</v>
      </c>
      <c r="E1197" s="20"/>
      <c r="F1197" s="21" t="s">
        <v>31</v>
      </c>
      <c r="G1197" s="4" t="s">
        <v>4089</v>
      </c>
      <c r="H1197" s="4" t="s">
        <v>35</v>
      </c>
      <c r="I1197" s="39"/>
      <c r="J1197" s="39"/>
      <c r="K1197" s="39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  <c r="V1197" s="39"/>
      <c r="W1197" s="39"/>
      <c r="X1197" s="39"/>
      <c r="Y1197" s="39"/>
      <c r="Z1197" s="39"/>
      <c r="AA1197" s="39"/>
      <c r="AB1197" s="39"/>
      <c r="AC1197" s="39"/>
      <c r="AD1197" s="39"/>
      <c r="AE1197" s="39"/>
      <c r="AF1197" s="39"/>
      <c r="AG1197" s="39"/>
      <c r="AH1197" s="39"/>
      <c r="AI1197" s="39"/>
      <c r="AJ1197" s="39"/>
      <c r="AK1197" s="39"/>
      <c r="AL1197" s="39"/>
      <c r="AM1197" s="39"/>
      <c r="AN1197" s="39"/>
      <c r="AO1197" s="39"/>
      <c r="AP1197" s="39"/>
      <c r="AQ1197" s="39"/>
      <c r="AR1197" s="39"/>
      <c r="AS1197" s="39"/>
      <c r="AT1197" s="39"/>
      <c r="AU1197" s="39"/>
      <c r="AV1197" s="39"/>
      <c r="AW1197" s="39"/>
      <c r="AX1197" s="39"/>
      <c r="AY1197" s="39"/>
      <c r="AZ1197" s="39"/>
      <c r="BA1197" s="39"/>
      <c r="BB1197" s="39"/>
      <c r="BC1197" s="39"/>
    </row>
    <row r="1198" spans="1:55" ht="11.25">
      <c r="A1198" s="7">
        <v>1151</v>
      </c>
      <c r="B1198" s="5" t="s">
        <v>4090</v>
      </c>
      <c r="C1198" s="4" t="s">
        <v>4091</v>
      </c>
      <c r="D1198" s="20">
        <v>1000</v>
      </c>
      <c r="E1198" s="20"/>
      <c r="F1198" s="4" t="s">
        <v>371</v>
      </c>
      <c r="G1198" s="4" t="s">
        <v>4092</v>
      </c>
      <c r="H1198" s="4" t="s">
        <v>1519</v>
      </c>
      <c r="I1198" s="39"/>
      <c r="J1198" s="39"/>
      <c r="K1198" s="39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  <c r="Y1198" s="39"/>
      <c r="Z1198" s="39"/>
      <c r="AA1198" s="39"/>
      <c r="AB1198" s="39"/>
      <c r="AC1198" s="39"/>
      <c r="AD1198" s="39"/>
      <c r="AE1198" s="39"/>
      <c r="AF1198" s="39"/>
      <c r="AG1198" s="39"/>
      <c r="AH1198" s="39"/>
      <c r="AI1198" s="39"/>
      <c r="AJ1198" s="39"/>
      <c r="AK1198" s="39"/>
      <c r="AL1198" s="39"/>
      <c r="AM1198" s="39"/>
      <c r="AN1198" s="39"/>
      <c r="AO1198" s="39"/>
      <c r="AP1198" s="39"/>
      <c r="AQ1198" s="39"/>
      <c r="AR1198" s="39"/>
      <c r="AS1198" s="39"/>
      <c r="AT1198" s="39"/>
      <c r="AU1198" s="39"/>
      <c r="AV1198" s="39"/>
      <c r="AW1198" s="39"/>
      <c r="AX1198" s="39"/>
      <c r="AY1198" s="39"/>
      <c r="AZ1198" s="39"/>
      <c r="BA1198" s="39"/>
      <c r="BB1198" s="39"/>
      <c r="BC1198" s="39"/>
    </row>
    <row r="1199" spans="1:55" ht="11.25">
      <c r="A1199" s="7">
        <v>1152</v>
      </c>
      <c r="B1199" s="5" t="s">
        <v>4093</v>
      </c>
      <c r="C1199" s="4" t="s">
        <v>4094</v>
      </c>
      <c r="D1199" s="20">
        <v>1300</v>
      </c>
      <c r="E1199" s="20"/>
      <c r="F1199" s="4" t="s">
        <v>371</v>
      </c>
      <c r="G1199" s="4" t="s">
        <v>4095</v>
      </c>
      <c r="H1199" s="4" t="s">
        <v>116</v>
      </c>
      <c r="I1199" s="39"/>
      <c r="J1199" s="39"/>
      <c r="K1199" s="39"/>
      <c r="L1199" s="39"/>
      <c r="M1199" s="39"/>
      <c r="N1199" s="39"/>
      <c r="O1199" s="39"/>
      <c r="P1199" s="39"/>
      <c r="Q1199" s="39"/>
      <c r="R1199" s="39"/>
      <c r="S1199" s="39"/>
      <c r="T1199" s="39"/>
      <c r="U1199" s="39"/>
      <c r="V1199" s="39"/>
      <c r="W1199" s="39"/>
      <c r="X1199" s="39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  <c r="AI1199" s="39"/>
      <c r="AJ1199" s="39"/>
      <c r="AK1199" s="39"/>
      <c r="AL1199" s="39"/>
      <c r="AM1199" s="39"/>
      <c r="AN1199" s="39"/>
      <c r="AO1199" s="39"/>
      <c r="AP1199" s="39"/>
      <c r="AQ1199" s="39"/>
      <c r="AR1199" s="39"/>
      <c r="AS1199" s="39"/>
      <c r="AT1199" s="39"/>
      <c r="AU1199" s="39"/>
      <c r="AV1199" s="39"/>
      <c r="AW1199" s="39"/>
      <c r="AX1199" s="39"/>
      <c r="AY1199" s="39"/>
      <c r="AZ1199" s="39"/>
      <c r="BA1199" s="39"/>
      <c r="BB1199" s="39"/>
      <c r="BC1199" s="39"/>
    </row>
    <row r="1200" spans="1:55" ht="11.25">
      <c r="A1200" s="7">
        <v>1153</v>
      </c>
      <c r="B1200" s="5" t="s">
        <v>4096</v>
      </c>
      <c r="C1200" s="4" t="s">
        <v>4097</v>
      </c>
      <c r="D1200" s="20">
        <v>1000</v>
      </c>
      <c r="E1200" s="20"/>
      <c r="F1200" s="4" t="s">
        <v>371</v>
      </c>
      <c r="G1200" s="4" t="s">
        <v>4098</v>
      </c>
      <c r="H1200" s="4" t="s">
        <v>116</v>
      </c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9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39"/>
      <c r="AK1200" s="39"/>
      <c r="AL1200" s="39"/>
      <c r="AM1200" s="39"/>
      <c r="AN1200" s="39"/>
      <c r="AO1200" s="39"/>
      <c r="AP1200" s="39"/>
      <c r="AQ1200" s="39"/>
      <c r="AR1200" s="39"/>
      <c r="AS1200" s="39"/>
      <c r="AT1200" s="39"/>
      <c r="AU1200" s="39"/>
      <c r="AV1200" s="39"/>
      <c r="AW1200" s="39"/>
      <c r="AX1200" s="39"/>
      <c r="AY1200" s="39"/>
      <c r="AZ1200" s="39"/>
      <c r="BA1200" s="39"/>
      <c r="BB1200" s="39"/>
      <c r="BC1200" s="39"/>
    </row>
    <row r="1201" spans="1:55" ht="11.25">
      <c r="A1201" s="7">
        <v>1154</v>
      </c>
      <c r="B1201" s="5" t="s">
        <v>4099</v>
      </c>
      <c r="C1201" s="4" t="s">
        <v>4100</v>
      </c>
      <c r="D1201" s="20">
        <v>1000</v>
      </c>
      <c r="E1201" s="20"/>
      <c r="F1201" s="4" t="s">
        <v>115</v>
      </c>
      <c r="G1201" s="4" t="s">
        <v>4101</v>
      </c>
      <c r="H1201" s="4" t="s">
        <v>116</v>
      </c>
      <c r="I1201" s="39"/>
      <c r="J1201" s="39"/>
      <c r="K1201" s="39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  <c r="V1201" s="39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  <c r="AI1201" s="39"/>
      <c r="AJ1201" s="39"/>
      <c r="AK1201" s="39"/>
      <c r="AL1201" s="39"/>
      <c r="AM1201" s="39"/>
      <c r="AN1201" s="39"/>
      <c r="AO1201" s="39"/>
      <c r="AP1201" s="39"/>
      <c r="AQ1201" s="39"/>
      <c r="AR1201" s="39"/>
      <c r="AS1201" s="39"/>
      <c r="AT1201" s="39"/>
      <c r="AU1201" s="39"/>
      <c r="AV1201" s="39"/>
      <c r="AW1201" s="39"/>
      <c r="AX1201" s="39"/>
      <c r="AY1201" s="39"/>
      <c r="AZ1201" s="39"/>
      <c r="BA1201" s="39"/>
      <c r="BB1201" s="39"/>
      <c r="BC1201" s="39"/>
    </row>
    <row r="1202" spans="1:55" ht="11.25">
      <c r="A1202" s="7">
        <v>1155</v>
      </c>
      <c r="B1202" s="2" t="s">
        <v>607</v>
      </c>
      <c r="C1202" s="22" t="s">
        <v>608</v>
      </c>
      <c r="D1202" s="20">
        <v>941.4</v>
      </c>
      <c r="E1202" s="20"/>
      <c r="F1202" s="21" t="s">
        <v>371</v>
      </c>
      <c r="G1202" s="4" t="s">
        <v>609</v>
      </c>
      <c r="H1202" s="4" t="s">
        <v>35</v>
      </c>
      <c r="I1202" s="39"/>
      <c r="J1202" s="39"/>
      <c r="K1202" s="39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9"/>
      <c r="W1202" s="39"/>
      <c r="X1202" s="39"/>
      <c r="Y1202" s="39"/>
      <c r="Z1202" s="39"/>
      <c r="AA1202" s="39"/>
      <c r="AB1202" s="39"/>
      <c r="AC1202" s="39"/>
      <c r="AD1202" s="39"/>
      <c r="AE1202" s="39"/>
      <c r="AF1202" s="39"/>
      <c r="AG1202" s="39"/>
      <c r="AH1202" s="39"/>
      <c r="AI1202" s="39"/>
      <c r="AJ1202" s="39"/>
      <c r="AK1202" s="39"/>
      <c r="AL1202" s="39"/>
      <c r="AM1202" s="39"/>
      <c r="AN1202" s="39"/>
      <c r="AO1202" s="39"/>
      <c r="AP1202" s="39"/>
      <c r="AQ1202" s="39"/>
      <c r="AR1202" s="39"/>
      <c r="AS1202" s="39"/>
      <c r="AT1202" s="39"/>
      <c r="AU1202" s="39"/>
      <c r="AV1202" s="39"/>
      <c r="AW1202" s="39"/>
      <c r="AX1202" s="39"/>
      <c r="AY1202" s="39"/>
      <c r="AZ1202" s="39"/>
      <c r="BA1202" s="39"/>
      <c r="BB1202" s="39"/>
      <c r="BC1202" s="39"/>
    </row>
    <row r="1203" spans="1:55" ht="11.25">
      <c r="A1203" s="7">
        <v>1156</v>
      </c>
      <c r="B1203" s="2" t="s">
        <v>607</v>
      </c>
      <c r="C1203" s="4" t="s">
        <v>610</v>
      </c>
      <c r="D1203" s="20">
        <v>292.83</v>
      </c>
      <c r="E1203" s="20"/>
      <c r="F1203" s="21" t="s">
        <v>371</v>
      </c>
      <c r="G1203" s="4" t="s">
        <v>611</v>
      </c>
      <c r="H1203" s="4" t="s">
        <v>35</v>
      </c>
      <c r="I1203" s="39"/>
      <c r="J1203" s="39"/>
      <c r="K1203" s="39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  <c r="Y1203" s="39"/>
      <c r="Z1203" s="39"/>
      <c r="AA1203" s="39"/>
      <c r="AB1203" s="39"/>
      <c r="AC1203" s="39"/>
      <c r="AD1203" s="39"/>
      <c r="AE1203" s="39"/>
      <c r="AF1203" s="39"/>
      <c r="AG1203" s="39"/>
      <c r="AH1203" s="39"/>
      <c r="AI1203" s="39"/>
      <c r="AJ1203" s="39"/>
      <c r="AK1203" s="39"/>
      <c r="AL1203" s="39"/>
      <c r="AM1203" s="39"/>
      <c r="AN1203" s="39"/>
      <c r="AO1203" s="39"/>
      <c r="AP1203" s="39"/>
      <c r="AQ1203" s="39"/>
      <c r="AR1203" s="39"/>
      <c r="AS1203" s="39"/>
      <c r="AT1203" s="39"/>
      <c r="AU1203" s="39"/>
      <c r="AV1203" s="39"/>
      <c r="AW1203" s="39"/>
      <c r="AX1203" s="39"/>
      <c r="AY1203" s="39"/>
      <c r="AZ1203" s="39"/>
      <c r="BA1203" s="39"/>
      <c r="BB1203" s="39"/>
      <c r="BC1203" s="39"/>
    </row>
    <row r="1204" spans="1:55" ht="11.25">
      <c r="A1204" s="7">
        <v>1157</v>
      </c>
      <c r="B1204" s="5" t="s">
        <v>607</v>
      </c>
      <c r="C1204" s="4" t="s">
        <v>608</v>
      </c>
      <c r="D1204" s="20">
        <v>941.4</v>
      </c>
      <c r="E1204" s="20"/>
      <c r="F1204" s="4" t="s">
        <v>31</v>
      </c>
      <c r="G1204" s="4" t="s">
        <v>609</v>
      </c>
      <c r="H1204" s="4" t="s">
        <v>35</v>
      </c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  <c r="AI1204" s="39"/>
      <c r="AJ1204" s="39"/>
      <c r="AK1204" s="39"/>
      <c r="AL1204" s="39"/>
      <c r="AM1204" s="39"/>
      <c r="AN1204" s="39"/>
      <c r="AO1204" s="39"/>
      <c r="AP1204" s="39"/>
      <c r="AQ1204" s="39"/>
      <c r="AR1204" s="39"/>
      <c r="AS1204" s="39"/>
      <c r="AT1204" s="39"/>
      <c r="AU1204" s="39"/>
      <c r="AV1204" s="39"/>
      <c r="AW1204" s="39"/>
      <c r="AX1204" s="39"/>
      <c r="AY1204" s="39"/>
      <c r="AZ1204" s="39"/>
      <c r="BA1204" s="39"/>
      <c r="BB1204" s="39"/>
      <c r="BC1204" s="39"/>
    </row>
    <row r="1205" spans="1:55" ht="11.25">
      <c r="A1205" s="7">
        <v>1158</v>
      </c>
      <c r="B1205" s="105" t="s">
        <v>607</v>
      </c>
      <c r="C1205" s="4" t="s">
        <v>4100</v>
      </c>
      <c r="D1205" s="20">
        <v>1000</v>
      </c>
      <c r="E1205" s="20"/>
      <c r="F1205" s="4" t="s">
        <v>371</v>
      </c>
      <c r="G1205" s="4" t="s">
        <v>4101</v>
      </c>
      <c r="H1205" s="4" t="s">
        <v>116</v>
      </c>
      <c r="I1205" s="39"/>
      <c r="J1205" s="39"/>
      <c r="K1205" s="39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  <c r="V1205" s="39"/>
      <c r="W1205" s="39"/>
      <c r="X1205" s="39"/>
      <c r="Y1205" s="39"/>
      <c r="Z1205" s="39"/>
      <c r="AA1205" s="39"/>
      <c r="AB1205" s="39"/>
      <c r="AC1205" s="39"/>
      <c r="AD1205" s="39"/>
      <c r="AE1205" s="39"/>
      <c r="AF1205" s="39"/>
      <c r="AG1205" s="39"/>
      <c r="AH1205" s="39"/>
      <c r="AI1205" s="39"/>
      <c r="AJ1205" s="39"/>
      <c r="AK1205" s="39"/>
      <c r="AL1205" s="39"/>
      <c r="AM1205" s="39"/>
      <c r="AN1205" s="39"/>
      <c r="AO1205" s="39"/>
      <c r="AP1205" s="39"/>
      <c r="AQ1205" s="39"/>
      <c r="AR1205" s="39"/>
      <c r="AS1205" s="39"/>
      <c r="AT1205" s="39"/>
      <c r="AU1205" s="39"/>
      <c r="AV1205" s="39"/>
      <c r="AW1205" s="39"/>
      <c r="AX1205" s="39"/>
      <c r="AY1205" s="39"/>
      <c r="AZ1205" s="39"/>
      <c r="BA1205" s="39"/>
      <c r="BB1205" s="39"/>
      <c r="BC1205" s="39"/>
    </row>
    <row r="1206" spans="1:55" ht="11.25">
      <c r="A1206" s="7">
        <v>1159</v>
      </c>
      <c r="B1206" s="5" t="s">
        <v>607</v>
      </c>
      <c r="C1206" s="4" t="s">
        <v>608</v>
      </c>
      <c r="D1206" s="20">
        <v>941.4</v>
      </c>
      <c r="E1206" s="20"/>
      <c r="F1206" s="4" t="s">
        <v>31</v>
      </c>
      <c r="G1206" s="4" t="s">
        <v>609</v>
      </c>
      <c r="H1206" s="4" t="s">
        <v>35</v>
      </c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  <c r="AI1206" s="39"/>
      <c r="AJ1206" s="39"/>
      <c r="AK1206" s="39"/>
      <c r="AL1206" s="39"/>
      <c r="AM1206" s="39"/>
      <c r="AN1206" s="39"/>
      <c r="AO1206" s="39"/>
      <c r="AP1206" s="39"/>
      <c r="AQ1206" s="39"/>
      <c r="AR1206" s="39"/>
      <c r="AS1206" s="39"/>
      <c r="AT1206" s="39"/>
      <c r="AU1206" s="39"/>
      <c r="AV1206" s="39"/>
      <c r="AW1206" s="39"/>
      <c r="AX1206" s="39"/>
      <c r="AY1206" s="39"/>
      <c r="AZ1206" s="39"/>
      <c r="BA1206" s="39"/>
      <c r="BB1206" s="39"/>
      <c r="BC1206" s="39"/>
    </row>
    <row r="1207" spans="1:55" ht="11.25">
      <c r="A1207" s="7">
        <v>1160</v>
      </c>
      <c r="B1207" s="2" t="s">
        <v>4102</v>
      </c>
      <c r="C1207" s="25" t="s">
        <v>4103</v>
      </c>
      <c r="D1207" s="20">
        <v>1000</v>
      </c>
      <c r="E1207" s="20"/>
      <c r="F1207" s="21" t="s">
        <v>31</v>
      </c>
      <c r="G1207" s="4" t="s">
        <v>4104</v>
      </c>
      <c r="H1207" s="4" t="s">
        <v>35</v>
      </c>
      <c r="I1207" s="39"/>
      <c r="J1207" s="39"/>
      <c r="K1207" s="39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  <c r="V1207" s="39"/>
      <c r="W1207" s="39"/>
      <c r="X1207" s="39"/>
      <c r="Y1207" s="39"/>
      <c r="Z1207" s="39"/>
      <c r="AA1207" s="39"/>
      <c r="AB1207" s="39"/>
      <c r="AC1207" s="39"/>
      <c r="AD1207" s="39"/>
      <c r="AE1207" s="39"/>
      <c r="AF1207" s="39"/>
      <c r="AG1207" s="39"/>
      <c r="AH1207" s="39"/>
      <c r="AI1207" s="39"/>
      <c r="AJ1207" s="39"/>
      <c r="AK1207" s="39"/>
      <c r="AL1207" s="39"/>
      <c r="AM1207" s="39"/>
      <c r="AN1207" s="39"/>
      <c r="AO1207" s="39"/>
      <c r="AP1207" s="39"/>
      <c r="AQ1207" s="39"/>
      <c r="AR1207" s="39"/>
      <c r="AS1207" s="39"/>
      <c r="AT1207" s="39"/>
      <c r="AU1207" s="39"/>
      <c r="AV1207" s="39"/>
      <c r="AW1207" s="39"/>
      <c r="AX1207" s="39"/>
      <c r="AY1207" s="39"/>
      <c r="AZ1207" s="39"/>
      <c r="BA1207" s="39"/>
      <c r="BB1207" s="39"/>
      <c r="BC1207" s="39"/>
    </row>
    <row r="1208" spans="1:55" ht="11.25">
      <c r="A1208" s="7">
        <v>1161</v>
      </c>
      <c r="B1208" s="5" t="s">
        <v>4105</v>
      </c>
      <c r="C1208" s="4" t="s">
        <v>4106</v>
      </c>
      <c r="D1208" s="20">
        <v>500</v>
      </c>
      <c r="E1208" s="20"/>
      <c r="F1208" s="4" t="s">
        <v>31</v>
      </c>
      <c r="G1208" s="4" t="s">
        <v>4107</v>
      </c>
      <c r="H1208" s="4" t="s">
        <v>35</v>
      </c>
      <c r="I1208" s="39"/>
      <c r="J1208" s="39"/>
      <c r="K1208" s="39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39"/>
      <c r="AG1208" s="39"/>
      <c r="AH1208" s="39"/>
      <c r="AI1208" s="39"/>
      <c r="AJ1208" s="39"/>
      <c r="AK1208" s="39"/>
      <c r="AL1208" s="39"/>
      <c r="AM1208" s="39"/>
      <c r="AN1208" s="39"/>
      <c r="AO1208" s="39"/>
      <c r="AP1208" s="39"/>
      <c r="AQ1208" s="39"/>
      <c r="AR1208" s="39"/>
      <c r="AS1208" s="39"/>
      <c r="AT1208" s="39"/>
      <c r="AU1208" s="39"/>
      <c r="AV1208" s="39"/>
      <c r="AW1208" s="39"/>
      <c r="AX1208" s="39"/>
      <c r="AY1208" s="39"/>
      <c r="AZ1208" s="39"/>
      <c r="BA1208" s="39"/>
      <c r="BB1208" s="39"/>
      <c r="BC1208" s="39"/>
    </row>
    <row r="1209" spans="1:55" ht="11.25">
      <c r="A1209" s="7">
        <v>1162</v>
      </c>
      <c r="B1209" s="5" t="s">
        <v>4108</v>
      </c>
      <c r="C1209" s="4" t="s">
        <v>4109</v>
      </c>
      <c r="D1209" s="20">
        <v>500</v>
      </c>
      <c r="E1209" s="20"/>
      <c r="F1209" s="4" t="s">
        <v>31</v>
      </c>
      <c r="G1209" s="4" t="s">
        <v>4110</v>
      </c>
      <c r="H1209" s="4" t="s">
        <v>35</v>
      </c>
      <c r="I1209" s="39"/>
      <c r="J1209" s="39"/>
      <c r="K1209" s="39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9"/>
      <c r="W1209" s="39"/>
      <c r="X1209" s="39"/>
      <c r="Y1209" s="39"/>
      <c r="Z1209" s="39"/>
      <c r="AA1209" s="39"/>
      <c r="AB1209" s="39"/>
      <c r="AC1209" s="39"/>
      <c r="AD1209" s="39"/>
      <c r="AE1209" s="39"/>
      <c r="AF1209" s="39"/>
      <c r="AG1209" s="39"/>
      <c r="AH1209" s="39"/>
      <c r="AI1209" s="39"/>
      <c r="AJ1209" s="39"/>
      <c r="AK1209" s="39"/>
      <c r="AL1209" s="39"/>
      <c r="AM1209" s="39"/>
      <c r="AN1209" s="39"/>
      <c r="AO1209" s="39"/>
      <c r="AP1209" s="39"/>
      <c r="AQ1209" s="39"/>
      <c r="AR1209" s="39"/>
      <c r="AS1209" s="39"/>
      <c r="AT1209" s="39"/>
      <c r="AU1209" s="39"/>
      <c r="AV1209" s="39"/>
      <c r="AW1209" s="39"/>
      <c r="AX1209" s="39"/>
      <c r="AY1209" s="39"/>
      <c r="AZ1209" s="39"/>
      <c r="BA1209" s="39"/>
      <c r="BB1209" s="39"/>
      <c r="BC1209" s="39"/>
    </row>
    <row r="1210" spans="1:55" ht="11.25">
      <c r="A1210" s="7">
        <v>1163</v>
      </c>
      <c r="B1210" s="5" t="s">
        <v>4111</v>
      </c>
      <c r="C1210" s="4" t="s">
        <v>4112</v>
      </c>
      <c r="D1210" s="20">
        <v>500</v>
      </c>
      <c r="E1210" s="20"/>
      <c r="F1210" s="4" t="s">
        <v>31</v>
      </c>
      <c r="G1210" s="4" t="s">
        <v>4113</v>
      </c>
      <c r="H1210" s="4" t="s">
        <v>35</v>
      </c>
      <c r="I1210" s="39"/>
      <c r="J1210" s="39"/>
      <c r="K1210" s="39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9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39"/>
      <c r="AG1210" s="39"/>
      <c r="AH1210" s="39"/>
      <c r="AI1210" s="39"/>
      <c r="AJ1210" s="39"/>
      <c r="AK1210" s="39"/>
      <c r="AL1210" s="39"/>
      <c r="AM1210" s="39"/>
      <c r="AN1210" s="39"/>
      <c r="AO1210" s="39"/>
      <c r="AP1210" s="39"/>
      <c r="AQ1210" s="39"/>
      <c r="AR1210" s="39"/>
      <c r="AS1210" s="39"/>
      <c r="AT1210" s="39"/>
      <c r="AU1210" s="39"/>
      <c r="AV1210" s="39"/>
      <c r="AW1210" s="39"/>
      <c r="AX1210" s="39"/>
      <c r="AY1210" s="39"/>
      <c r="AZ1210" s="39"/>
      <c r="BA1210" s="39"/>
      <c r="BB1210" s="39"/>
      <c r="BC1210" s="39"/>
    </row>
    <row r="1211" spans="1:55" ht="11.25">
      <c r="A1211" s="7">
        <v>1164</v>
      </c>
      <c r="B1211" s="5" t="s">
        <v>4114</v>
      </c>
      <c r="C1211" s="4" t="s">
        <v>4115</v>
      </c>
      <c r="D1211" s="20">
        <v>1000</v>
      </c>
      <c r="E1211" s="20"/>
      <c r="F1211" s="4" t="s">
        <v>31</v>
      </c>
      <c r="G1211" s="4" t="s">
        <v>4116</v>
      </c>
      <c r="H1211" s="4" t="s">
        <v>35</v>
      </c>
      <c r="I1211" s="39"/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  <c r="AJ1211" s="39"/>
      <c r="AK1211" s="39"/>
      <c r="AL1211" s="39"/>
      <c r="AM1211" s="39"/>
      <c r="AN1211" s="39"/>
      <c r="AO1211" s="39"/>
      <c r="AP1211" s="39"/>
      <c r="AQ1211" s="39"/>
      <c r="AR1211" s="39"/>
      <c r="AS1211" s="39"/>
      <c r="AT1211" s="39"/>
      <c r="AU1211" s="39"/>
      <c r="AV1211" s="39"/>
      <c r="AW1211" s="39"/>
      <c r="AX1211" s="39"/>
      <c r="AY1211" s="39"/>
      <c r="AZ1211" s="39"/>
      <c r="BA1211" s="39"/>
      <c r="BB1211" s="39"/>
      <c r="BC1211" s="39"/>
    </row>
    <row r="1212" spans="1:55" ht="11.25">
      <c r="A1212" s="7">
        <v>1165</v>
      </c>
      <c r="B1212" s="5" t="s">
        <v>4117</v>
      </c>
      <c r="C1212" s="4" t="s">
        <v>4118</v>
      </c>
      <c r="D1212" s="20">
        <v>500</v>
      </c>
      <c r="E1212" s="20"/>
      <c r="F1212" s="4" t="s">
        <v>115</v>
      </c>
      <c r="G1212" s="4" t="s">
        <v>4119</v>
      </c>
      <c r="H1212" s="4" t="s">
        <v>1519</v>
      </c>
      <c r="I1212" s="39"/>
      <c r="J1212" s="39"/>
      <c r="K1212" s="39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39"/>
      <c r="AG1212" s="39"/>
      <c r="AH1212" s="39"/>
      <c r="AI1212" s="39"/>
      <c r="AJ1212" s="39"/>
      <c r="AK1212" s="39"/>
      <c r="AL1212" s="39"/>
      <c r="AM1212" s="39"/>
      <c r="AN1212" s="39"/>
      <c r="AO1212" s="39"/>
      <c r="AP1212" s="39"/>
      <c r="AQ1212" s="39"/>
      <c r="AR1212" s="39"/>
      <c r="AS1212" s="39"/>
      <c r="AT1212" s="39"/>
      <c r="AU1212" s="39"/>
      <c r="AV1212" s="39"/>
      <c r="AW1212" s="39"/>
      <c r="AX1212" s="39"/>
      <c r="AY1212" s="39"/>
      <c r="AZ1212" s="39"/>
      <c r="BA1212" s="39"/>
      <c r="BB1212" s="39"/>
      <c r="BC1212" s="39"/>
    </row>
    <row r="1213" spans="1:55" ht="11.25">
      <c r="A1213" s="7">
        <v>1166</v>
      </c>
      <c r="B1213" s="5" t="s">
        <v>4120</v>
      </c>
      <c r="C1213" s="4" t="s">
        <v>1423</v>
      </c>
      <c r="D1213" s="20">
        <v>13795.16</v>
      </c>
      <c r="E1213" s="20"/>
      <c r="F1213" s="4" t="s">
        <v>115</v>
      </c>
      <c r="G1213" s="4" t="s">
        <v>4121</v>
      </c>
      <c r="H1213" s="4" t="s">
        <v>116</v>
      </c>
      <c r="I1213" s="39"/>
      <c r="J1213" s="39"/>
      <c r="K1213" s="39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9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39"/>
      <c r="AG1213" s="39"/>
      <c r="AH1213" s="39"/>
      <c r="AI1213" s="39"/>
      <c r="AJ1213" s="39"/>
      <c r="AK1213" s="39"/>
      <c r="AL1213" s="39"/>
      <c r="AM1213" s="39"/>
      <c r="AN1213" s="39"/>
      <c r="AO1213" s="39"/>
      <c r="AP1213" s="39"/>
      <c r="AQ1213" s="39"/>
      <c r="AR1213" s="39"/>
      <c r="AS1213" s="39"/>
      <c r="AT1213" s="39"/>
      <c r="AU1213" s="39"/>
      <c r="AV1213" s="39"/>
      <c r="AW1213" s="39"/>
      <c r="AX1213" s="39"/>
      <c r="AY1213" s="39"/>
      <c r="AZ1213" s="39"/>
      <c r="BA1213" s="39"/>
      <c r="BB1213" s="39"/>
      <c r="BC1213" s="39"/>
    </row>
    <row r="1214" spans="1:55" ht="11.25">
      <c r="A1214" s="7">
        <v>1167</v>
      </c>
      <c r="B1214" s="5" t="s">
        <v>4120</v>
      </c>
      <c r="C1214" s="4" t="s">
        <v>4122</v>
      </c>
      <c r="D1214" s="20">
        <v>28687.23</v>
      </c>
      <c r="E1214" s="20"/>
      <c r="F1214" s="4" t="s">
        <v>115</v>
      </c>
      <c r="G1214" s="4" t="s">
        <v>4123</v>
      </c>
      <c r="H1214" s="4" t="s">
        <v>116</v>
      </c>
      <c r="I1214" s="39"/>
      <c r="J1214" s="39"/>
      <c r="K1214" s="39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  <c r="V1214" s="39"/>
      <c r="W1214" s="39"/>
      <c r="X1214" s="39"/>
      <c r="Y1214" s="39"/>
      <c r="Z1214" s="39"/>
      <c r="AA1214" s="39"/>
      <c r="AB1214" s="39"/>
      <c r="AC1214" s="39"/>
      <c r="AD1214" s="39"/>
      <c r="AE1214" s="39"/>
      <c r="AF1214" s="39"/>
      <c r="AG1214" s="39"/>
      <c r="AH1214" s="39"/>
      <c r="AI1214" s="39"/>
      <c r="AJ1214" s="39"/>
      <c r="AK1214" s="39"/>
      <c r="AL1214" s="39"/>
      <c r="AM1214" s="39"/>
      <c r="AN1214" s="39"/>
      <c r="AO1214" s="39"/>
      <c r="AP1214" s="39"/>
      <c r="AQ1214" s="39"/>
      <c r="AR1214" s="39"/>
      <c r="AS1214" s="39"/>
      <c r="AT1214" s="39"/>
      <c r="AU1214" s="39"/>
      <c r="AV1214" s="39"/>
      <c r="AW1214" s="39"/>
      <c r="AX1214" s="39"/>
      <c r="AY1214" s="39"/>
      <c r="AZ1214" s="39"/>
      <c r="BA1214" s="39"/>
      <c r="BB1214" s="39"/>
      <c r="BC1214" s="39"/>
    </row>
    <row r="1215" spans="1:55" ht="11.25">
      <c r="A1215" s="7">
        <v>1168</v>
      </c>
      <c r="B1215" s="5" t="s">
        <v>43</v>
      </c>
      <c r="C1215" s="4" t="s">
        <v>1203</v>
      </c>
      <c r="D1215" s="20">
        <v>10196.9</v>
      </c>
      <c r="E1215" s="20"/>
      <c r="F1215" s="4" t="s">
        <v>31</v>
      </c>
      <c r="G1215" s="4" t="s">
        <v>4124</v>
      </c>
      <c r="H1215" s="4" t="s">
        <v>35</v>
      </c>
      <c r="I1215" s="39"/>
      <c r="J1215" s="39"/>
      <c r="K1215" s="39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9"/>
      <c r="W1215" s="39"/>
      <c r="X1215" s="39"/>
      <c r="Y1215" s="39"/>
      <c r="Z1215" s="39"/>
      <c r="AA1215" s="39"/>
      <c r="AB1215" s="39"/>
      <c r="AC1215" s="39"/>
      <c r="AD1215" s="39"/>
      <c r="AE1215" s="39"/>
      <c r="AF1215" s="39"/>
      <c r="AG1215" s="39"/>
      <c r="AH1215" s="39"/>
      <c r="AI1215" s="39"/>
      <c r="AJ1215" s="39"/>
      <c r="AK1215" s="39"/>
      <c r="AL1215" s="39"/>
      <c r="AM1215" s="39"/>
      <c r="AN1215" s="39"/>
      <c r="AO1215" s="39"/>
      <c r="AP1215" s="39"/>
      <c r="AQ1215" s="39"/>
      <c r="AR1215" s="39"/>
      <c r="AS1215" s="39"/>
      <c r="AT1215" s="39"/>
      <c r="AU1215" s="39"/>
      <c r="AV1215" s="39"/>
      <c r="AW1215" s="39"/>
      <c r="AX1215" s="39"/>
      <c r="AY1215" s="39"/>
      <c r="AZ1215" s="39"/>
      <c r="BA1215" s="39"/>
      <c r="BB1215" s="39"/>
      <c r="BC1215" s="39"/>
    </row>
    <row r="1216" spans="1:55" ht="11.25">
      <c r="A1216" s="7">
        <v>1169</v>
      </c>
      <c r="B1216" s="5" t="s">
        <v>4125</v>
      </c>
      <c r="C1216" s="4" t="s">
        <v>4126</v>
      </c>
      <c r="D1216" s="20">
        <v>179937.71</v>
      </c>
      <c r="E1216" s="20"/>
      <c r="F1216" s="4" t="s">
        <v>31</v>
      </c>
      <c r="G1216" s="4" t="s">
        <v>4127</v>
      </c>
      <c r="H1216" s="4" t="s">
        <v>35</v>
      </c>
      <c r="I1216" s="39"/>
      <c r="J1216" s="39"/>
      <c r="K1216" s="39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  <c r="Y1216" s="39"/>
      <c r="Z1216" s="39"/>
      <c r="AA1216" s="39"/>
      <c r="AB1216" s="39"/>
      <c r="AC1216" s="39"/>
      <c r="AD1216" s="39"/>
      <c r="AE1216" s="39"/>
      <c r="AF1216" s="39"/>
      <c r="AG1216" s="39"/>
      <c r="AH1216" s="39"/>
      <c r="AI1216" s="39"/>
      <c r="AJ1216" s="39"/>
      <c r="AK1216" s="39"/>
      <c r="AL1216" s="39"/>
      <c r="AM1216" s="39"/>
      <c r="AN1216" s="39"/>
      <c r="AO1216" s="39"/>
      <c r="AP1216" s="39"/>
      <c r="AQ1216" s="39"/>
      <c r="AR1216" s="39"/>
      <c r="AS1216" s="39"/>
      <c r="AT1216" s="39"/>
      <c r="AU1216" s="39"/>
      <c r="AV1216" s="39"/>
      <c r="AW1216" s="39"/>
      <c r="AX1216" s="39"/>
      <c r="AY1216" s="39"/>
      <c r="AZ1216" s="39"/>
      <c r="BA1216" s="39"/>
      <c r="BB1216" s="39"/>
      <c r="BC1216" s="39"/>
    </row>
    <row r="1217" spans="1:55" ht="11.25">
      <c r="A1217" s="7">
        <v>1170</v>
      </c>
      <c r="B1217" s="5" t="s">
        <v>4128</v>
      </c>
      <c r="C1217" s="4" t="s">
        <v>4129</v>
      </c>
      <c r="D1217" s="20">
        <v>500</v>
      </c>
      <c r="E1217" s="20"/>
      <c r="F1217" s="4" t="s">
        <v>31</v>
      </c>
      <c r="G1217" s="4" t="s">
        <v>4130</v>
      </c>
      <c r="H1217" s="4" t="s">
        <v>35</v>
      </c>
      <c r="I1217" s="39"/>
      <c r="J1217" s="39"/>
      <c r="K1217" s="39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  <c r="V1217" s="39"/>
      <c r="W1217" s="39"/>
      <c r="X1217" s="39"/>
      <c r="Y1217" s="39"/>
      <c r="Z1217" s="39"/>
      <c r="AA1217" s="39"/>
      <c r="AB1217" s="39"/>
      <c r="AC1217" s="39"/>
      <c r="AD1217" s="39"/>
      <c r="AE1217" s="39"/>
      <c r="AF1217" s="39"/>
      <c r="AG1217" s="39"/>
      <c r="AH1217" s="39"/>
      <c r="AI1217" s="39"/>
      <c r="AJ1217" s="39"/>
      <c r="AK1217" s="39"/>
      <c r="AL1217" s="39"/>
      <c r="AM1217" s="39"/>
      <c r="AN1217" s="39"/>
      <c r="AO1217" s="39"/>
      <c r="AP1217" s="39"/>
      <c r="AQ1217" s="39"/>
      <c r="AR1217" s="39"/>
      <c r="AS1217" s="39"/>
      <c r="AT1217" s="39"/>
      <c r="AU1217" s="39"/>
      <c r="AV1217" s="39"/>
      <c r="AW1217" s="39"/>
      <c r="AX1217" s="39"/>
      <c r="AY1217" s="39"/>
      <c r="AZ1217" s="39"/>
      <c r="BA1217" s="39"/>
      <c r="BB1217" s="39"/>
      <c r="BC1217" s="39"/>
    </row>
    <row r="1218" spans="1:55" ht="11.25">
      <c r="A1218" s="7">
        <v>1171</v>
      </c>
      <c r="B1218" s="2" t="s">
        <v>612</v>
      </c>
      <c r="C1218" s="22" t="s">
        <v>613</v>
      </c>
      <c r="D1218" s="20"/>
      <c r="E1218" s="20">
        <v>358.32</v>
      </c>
      <c r="F1218" s="21" t="s">
        <v>123</v>
      </c>
      <c r="G1218" s="4" t="s">
        <v>614</v>
      </c>
      <c r="H1218" s="4" t="s">
        <v>35</v>
      </c>
      <c r="I1218" s="39"/>
      <c r="J1218" s="39"/>
      <c r="K1218" s="39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  <c r="V1218" s="39"/>
      <c r="W1218" s="39"/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  <c r="AH1218" s="39"/>
      <c r="AI1218" s="39"/>
      <c r="AJ1218" s="39"/>
      <c r="AK1218" s="39"/>
      <c r="AL1218" s="39"/>
      <c r="AM1218" s="39"/>
      <c r="AN1218" s="39"/>
      <c r="AO1218" s="39"/>
      <c r="AP1218" s="39"/>
      <c r="AQ1218" s="39"/>
      <c r="AR1218" s="39"/>
      <c r="AS1218" s="39"/>
      <c r="AT1218" s="39"/>
      <c r="AU1218" s="39"/>
      <c r="AV1218" s="39"/>
      <c r="AW1218" s="39"/>
      <c r="AX1218" s="39"/>
      <c r="AY1218" s="39"/>
      <c r="AZ1218" s="39"/>
      <c r="BA1218" s="39"/>
      <c r="BB1218" s="39"/>
      <c r="BC1218" s="39"/>
    </row>
    <row r="1219" spans="1:55" ht="11.25">
      <c r="A1219" s="7">
        <v>1172</v>
      </c>
      <c r="B1219" s="5" t="s">
        <v>4131</v>
      </c>
      <c r="C1219" s="4" t="s">
        <v>4132</v>
      </c>
      <c r="D1219" s="20">
        <v>1000</v>
      </c>
      <c r="E1219" s="20"/>
      <c r="F1219" s="4" t="s">
        <v>371</v>
      </c>
      <c r="G1219" s="4" t="s">
        <v>4133</v>
      </c>
      <c r="H1219" s="4" t="s">
        <v>1519</v>
      </c>
      <c r="I1219" s="39"/>
      <c r="J1219" s="39"/>
      <c r="K1219" s="39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39"/>
      <c r="AE1219" s="39"/>
      <c r="AF1219" s="39"/>
      <c r="AG1219" s="39"/>
      <c r="AH1219" s="39"/>
      <c r="AI1219" s="39"/>
      <c r="AJ1219" s="39"/>
      <c r="AK1219" s="39"/>
      <c r="AL1219" s="39"/>
      <c r="AM1219" s="39"/>
      <c r="AN1219" s="39"/>
      <c r="AO1219" s="39"/>
      <c r="AP1219" s="39"/>
      <c r="AQ1219" s="39"/>
      <c r="AR1219" s="39"/>
      <c r="AS1219" s="39"/>
      <c r="AT1219" s="39"/>
      <c r="AU1219" s="39"/>
      <c r="AV1219" s="39"/>
      <c r="AW1219" s="39"/>
      <c r="AX1219" s="39"/>
      <c r="AY1219" s="39"/>
      <c r="AZ1219" s="39"/>
      <c r="BA1219" s="39"/>
      <c r="BB1219" s="39"/>
      <c r="BC1219" s="39"/>
    </row>
    <row r="1220" spans="1:55" ht="11.25">
      <c r="A1220" s="7">
        <v>1173</v>
      </c>
      <c r="B1220" s="5" t="s">
        <v>4134</v>
      </c>
      <c r="C1220" s="4" t="s">
        <v>4135</v>
      </c>
      <c r="D1220" s="20">
        <v>500</v>
      </c>
      <c r="E1220" s="20"/>
      <c r="F1220" s="4" t="s">
        <v>117</v>
      </c>
      <c r="G1220" s="4" t="s">
        <v>4136</v>
      </c>
      <c r="H1220" s="4" t="s">
        <v>116</v>
      </c>
      <c r="I1220" s="39"/>
      <c r="J1220" s="39"/>
      <c r="K1220" s="39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9"/>
      <c r="W1220" s="39"/>
      <c r="X1220" s="39"/>
      <c r="Y1220" s="39"/>
      <c r="Z1220" s="39"/>
      <c r="AA1220" s="39"/>
      <c r="AB1220" s="39"/>
      <c r="AC1220" s="39"/>
      <c r="AD1220" s="39"/>
      <c r="AE1220" s="39"/>
      <c r="AF1220" s="39"/>
      <c r="AG1220" s="39"/>
      <c r="AH1220" s="39"/>
      <c r="AI1220" s="39"/>
      <c r="AJ1220" s="39"/>
      <c r="AK1220" s="39"/>
      <c r="AL1220" s="39"/>
      <c r="AM1220" s="39"/>
      <c r="AN1220" s="39"/>
      <c r="AO1220" s="39"/>
      <c r="AP1220" s="39"/>
      <c r="AQ1220" s="39"/>
      <c r="AR1220" s="39"/>
      <c r="AS1220" s="39"/>
      <c r="AT1220" s="39"/>
      <c r="AU1220" s="39"/>
      <c r="AV1220" s="39"/>
      <c r="AW1220" s="39"/>
      <c r="AX1220" s="39"/>
      <c r="AY1220" s="39"/>
      <c r="AZ1220" s="39"/>
      <c r="BA1220" s="39"/>
      <c r="BB1220" s="39"/>
      <c r="BC1220" s="39"/>
    </row>
    <row r="1221" spans="1:55" ht="11.25">
      <c r="A1221" s="7">
        <v>1174</v>
      </c>
      <c r="B1221" s="2" t="s">
        <v>4137</v>
      </c>
      <c r="C1221" s="22" t="s">
        <v>855</v>
      </c>
      <c r="D1221" s="20">
        <v>176.97</v>
      </c>
      <c r="E1221" s="20"/>
      <c r="F1221" s="21" t="s">
        <v>31</v>
      </c>
      <c r="G1221" s="4" t="s">
        <v>856</v>
      </c>
      <c r="H1221" s="4" t="s">
        <v>35</v>
      </c>
      <c r="I1221" s="39"/>
      <c r="J1221" s="39"/>
      <c r="K1221" s="39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  <c r="V1221" s="39"/>
      <c r="W1221" s="39"/>
      <c r="X1221" s="39"/>
      <c r="Y1221" s="39"/>
      <c r="Z1221" s="39"/>
      <c r="AA1221" s="39"/>
      <c r="AB1221" s="39"/>
      <c r="AC1221" s="39"/>
      <c r="AD1221" s="39"/>
      <c r="AE1221" s="39"/>
      <c r="AF1221" s="39"/>
      <c r="AG1221" s="39"/>
      <c r="AH1221" s="39"/>
      <c r="AI1221" s="39"/>
      <c r="AJ1221" s="39"/>
      <c r="AK1221" s="39"/>
      <c r="AL1221" s="39"/>
      <c r="AM1221" s="39"/>
      <c r="AN1221" s="39"/>
      <c r="AO1221" s="39"/>
      <c r="AP1221" s="39"/>
      <c r="AQ1221" s="39"/>
      <c r="AR1221" s="39"/>
      <c r="AS1221" s="39"/>
      <c r="AT1221" s="39"/>
      <c r="AU1221" s="39"/>
      <c r="AV1221" s="39"/>
      <c r="AW1221" s="39"/>
      <c r="AX1221" s="39"/>
      <c r="AY1221" s="39"/>
      <c r="AZ1221" s="39"/>
      <c r="BA1221" s="39"/>
      <c r="BB1221" s="39"/>
      <c r="BC1221" s="39"/>
    </row>
    <row r="1222" spans="1:55" ht="11.25">
      <c r="A1222" s="7">
        <v>1175</v>
      </c>
      <c r="B1222" s="5" t="s">
        <v>4138</v>
      </c>
      <c r="C1222" s="4" t="s">
        <v>4139</v>
      </c>
      <c r="D1222" s="20">
        <v>500</v>
      </c>
      <c r="E1222" s="20"/>
      <c r="F1222" s="4" t="s">
        <v>31</v>
      </c>
      <c r="G1222" s="4" t="s">
        <v>4140</v>
      </c>
      <c r="H1222" s="4" t="s">
        <v>35</v>
      </c>
      <c r="I1222" s="39"/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39"/>
      <c r="AI1222" s="39"/>
      <c r="AJ1222" s="39"/>
      <c r="AK1222" s="39"/>
      <c r="AL1222" s="39"/>
      <c r="AM1222" s="39"/>
      <c r="AN1222" s="39"/>
      <c r="AO1222" s="39"/>
      <c r="AP1222" s="39"/>
      <c r="AQ1222" s="39"/>
      <c r="AR1222" s="39"/>
      <c r="AS1222" s="39"/>
      <c r="AT1222" s="39"/>
      <c r="AU1222" s="39"/>
      <c r="AV1222" s="39"/>
      <c r="AW1222" s="39"/>
      <c r="AX1222" s="39"/>
      <c r="AY1222" s="39"/>
      <c r="AZ1222" s="39"/>
      <c r="BA1222" s="39"/>
      <c r="BB1222" s="39"/>
      <c r="BC1222" s="39"/>
    </row>
    <row r="1223" spans="1:55" ht="11.25">
      <c r="A1223" s="7">
        <v>1176</v>
      </c>
      <c r="B1223" s="2" t="s">
        <v>4141</v>
      </c>
      <c r="C1223" s="22" t="s">
        <v>4142</v>
      </c>
      <c r="D1223" s="20">
        <v>1000</v>
      </c>
      <c r="E1223" s="20"/>
      <c r="F1223" s="6" t="s">
        <v>31</v>
      </c>
      <c r="G1223" s="4" t="s">
        <v>4143</v>
      </c>
      <c r="H1223" s="4" t="s">
        <v>35</v>
      </c>
      <c r="I1223" s="39"/>
      <c r="J1223" s="39"/>
      <c r="K1223" s="39"/>
      <c r="L1223" s="39"/>
      <c r="M1223" s="39"/>
      <c r="N1223" s="39"/>
      <c r="O1223" s="39"/>
      <c r="P1223" s="39"/>
      <c r="Q1223" s="39"/>
      <c r="R1223" s="39"/>
      <c r="S1223" s="39"/>
      <c r="T1223" s="39"/>
      <c r="U1223" s="39"/>
      <c r="V1223" s="39"/>
      <c r="W1223" s="39"/>
      <c r="X1223" s="39"/>
      <c r="Y1223" s="39"/>
      <c r="Z1223" s="39"/>
      <c r="AA1223" s="39"/>
      <c r="AB1223" s="39"/>
      <c r="AC1223" s="39"/>
      <c r="AD1223" s="39"/>
      <c r="AE1223" s="39"/>
      <c r="AF1223" s="39"/>
      <c r="AG1223" s="39"/>
      <c r="AH1223" s="39"/>
      <c r="AI1223" s="39"/>
      <c r="AJ1223" s="39"/>
      <c r="AK1223" s="39"/>
      <c r="AL1223" s="39"/>
      <c r="AM1223" s="39"/>
      <c r="AN1223" s="39"/>
      <c r="AO1223" s="39"/>
      <c r="AP1223" s="39"/>
      <c r="AQ1223" s="39"/>
      <c r="AR1223" s="39"/>
      <c r="AS1223" s="39"/>
      <c r="AT1223" s="39"/>
      <c r="AU1223" s="39"/>
      <c r="AV1223" s="39"/>
      <c r="AW1223" s="39"/>
      <c r="AX1223" s="39"/>
      <c r="AY1223" s="39"/>
      <c r="AZ1223" s="39"/>
      <c r="BA1223" s="39"/>
      <c r="BB1223" s="39"/>
      <c r="BC1223" s="39"/>
    </row>
    <row r="1224" spans="1:55" ht="11.25">
      <c r="A1224" s="7">
        <v>1177</v>
      </c>
      <c r="B1224" s="2" t="s">
        <v>4144</v>
      </c>
      <c r="C1224" s="25" t="s">
        <v>4145</v>
      </c>
      <c r="D1224" s="20">
        <v>100</v>
      </c>
      <c r="E1224" s="20"/>
      <c r="F1224" s="21" t="s">
        <v>31</v>
      </c>
      <c r="G1224" s="4" t="s">
        <v>4146</v>
      </c>
      <c r="H1224" s="4" t="s">
        <v>35</v>
      </c>
      <c r="I1224" s="39"/>
      <c r="J1224" s="39"/>
      <c r="K1224" s="39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  <c r="Y1224" s="39"/>
      <c r="Z1224" s="39"/>
      <c r="AA1224" s="39"/>
      <c r="AB1224" s="39"/>
      <c r="AC1224" s="39"/>
      <c r="AD1224" s="39"/>
      <c r="AE1224" s="39"/>
      <c r="AF1224" s="39"/>
      <c r="AG1224" s="39"/>
      <c r="AH1224" s="39"/>
      <c r="AI1224" s="39"/>
      <c r="AJ1224" s="39"/>
      <c r="AK1224" s="39"/>
      <c r="AL1224" s="39"/>
      <c r="AM1224" s="39"/>
      <c r="AN1224" s="39"/>
      <c r="AO1224" s="39"/>
      <c r="AP1224" s="39"/>
      <c r="AQ1224" s="39"/>
      <c r="AR1224" s="39"/>
      <c r="AS1224" s="39"/>
      <c r="AT1224" s="39"/>
      <c r="AU1224" s="39"/>
      <c r="AV1224" s="39"/>
      <c r="AW1224" s="39"/>
      <c r="AX1224" s="39"/>
      <c r="AY1224" s="39"/>
      <c r="AZ1224" s="39"/>
      <c r="BA1224" s="39"/>
      <c r="BB1224" s="39"/>
      <c r="BC1224" s="39"/>
    </row>
    <row r="1225" spans="1:55" ht="22.5">
      <c r="A1225" s="29" t="s">
        <v>112</v>
      </c>
      <c r="B1225" s="29" t="s">
        <v>113</v>
      </c>
      <c r="C1225" s="30" t="s">
        <v>17</v>
      </c>
      <c r="D1225" s="30" t="s">
        <v>56</v>
      </c>
      <c r="E1225" s="28" t="s">
        <v>106</v>
      </c>
      <c r="F1225" s="28" t="s">
        <v>114</v>
      </c>
      <c r="G1225" s="29" t="s">
        <v>107</v>
      </c>
      <c r="H1225" s="454" t="s">
        <v>108</v>
      </c>
      <c r="I1225" s="39"/>
      <c r="J1225" s="39"/>
      <c r="K1225" s="39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9"/>
      <c r="W1225" s="39"/>
      <c r="X1225" s="39"/>
      <c r="Y1225" s="39"/>
      <c r="Z1225" s="39"/>
      <c r="AA1225" s="39"/>
      <c r="AB1225" s="39"/>
      <c r="AC1225" s="39"/>
      <c r="AD1225" s="39"/>
      <c r="AE1225" s="39"/>
      <c r="AF1225" s="39"/>
      <c r="AG1225" s="39"/>
      <c r="AH1225" s="39"/>
      <c r="AI1225" s="39"/>
      <c r="AJ1225" s="39"/>
      <c r="AK1225" s="39"/>
      <c r="AL1225" s="39"/>
      <c r="AM1225" s="39"/>
      <c r="AN1225" s="39"/>
      <c r="AO1225" s="39"/>
      <c r="AP1225" s="39"/>
      <c r="AQ1225" s="39"/>
      <c r="AR1225" s="39"/>
      <c r="AS1225" s="39"/>
      <c r="AT1225" s="39"/>
      <c r="AU1225" s="39"/>
      <c r="AV1225" s="39"/>
      <c r="AW1225" s="39"/>
      <c r="AX1225" s="39"/>
      <c r="AY1225" s="39"/>
      <c r="AZ1225" s="39"/>
      <c r="BA1225" s="39"/>
      <c r="BB1225" s="39"/>
      <c r="BC1225" s="39"/>
    </row>
    <row r="1226" spans="1:55" ht="11.25">
      <c r="A1226" s="7">
        <v>1178</v>
      </c>
      <c r="B1226" s="2" t="s">
        <v>615</v>
      </c>
      <c r="C1226" s="4" t="s">
        <v>616</v>
      </c>
      <c r="D1226" s="20">
        <v>160.79</v>
      </c>
      <c r="E1226" s="20">
        <v>160.79</v>
      </c>
      <c r="F1226" s="21" t="s">
        <v>45</v>
      </c>
      <c r="G1226" s="4" t="s">
        <v>623</v>
      </c>
      <c r="H1226" s="4" t="s">
        <v>35</v>
      </c>
      <c r="I1226" s="39"/>
      <c r="J1226" s="39"/>
      <c r="K1226" s="39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  <c r="AG1226" s="39"/>
      <c r="AH1226" s="39"/>
      <c r="AI1226" s="39"/>
      <c r="AJ1226" s="39"/>
      <c r="AK1226" s="39"/>
      <c r="AL1226" s="39"/>
      <c r="AM1226" s="39"/>
      <c r="AN1226" s="39"/>
      <c r="AO1226" s="39"/>
      <c r="AP1226" s="39"/>
      <c r="AQ1226" s="39"/>
      <c r="AR1226" s="39"/>
      <c r="AS1226" s="39"/>
      <c r="AT1226" s="39"/>
      <c r="AU1226" s="39"/>
      <c r="AV1226" s="39"/>
      <c r="AW1226" s="39"/>
      <c r="AX1226" s="39"/>
      <c r="AY1226" s="39"/>
      <c r="AZ1226" s="39"/>
      <c r="BA1226" s="39"/>
      <c r="BB1226" s="39"/>
      <c r="BC1226" s="39"/>
    </row>
    <row r="1227" spans="1:55" ht="11.25">
      <c r="A1227" s="7">
        <v>1179</v>
      </c>
      <c r="B1227" s="2" t="s">
        <v>615</v>
      </c>
      <c r="C1227" s="4" t="s">
        <v>616</v>
      </c>
      <c r="D1227" s="20">
        <v>160.79</v>
      </c>
      <c r="E1227" s="20"/>
      <c r="F1227" s="21" t="s">
        <v>45</v>
      </c>
      <c r="G1227" s="4" t="s">
        <v>623</v>
      </c>
      <c r="H1227" s="4" t="s">
        <v>35</v>
      </c>
      <c r="I1227" s="39"/>
      <c r="J1227" s="39"/>
      <c r="K1227" s="39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9"/>
      <c r="W1227" s="39"/>
      <c r="X1227" s="39"/>
      <c r="Y1227" s="39"/>
      <c r="Z1227" s="39"/>
      <c r="AA1227" s="39"/>
      <c r="AB1227" s="39"/>
      <c r="AC1227" s="39"/>
      <c r="AD1227" s="39"/>
      <c r="AE1227" s="39"/>
      <c r="AF1227" s="39"/>
      <c r="AG1227" s="39"/>
      <c r="AH1227" s="39"/>
      <c r="AI1227" s="39"/>
      <c r="AJ1227" s="39"/>
      <c r="AK1227" s="39"/>
      <c r="AL1227" s="39"/>
      <c r="AM1227" s="39"/>
      <c r="AN1227" s="39"/>
      <c r="AO1227" s="39"/>
      <c r="AP1227" s="39"/>
      <c r="AQ1227" s="39"/>
      <c r="AR1227" s="39"/>
      <c r="AS1227" s="39"/>
      <c r="AT1227" s="39"/>
      <c r="AU1227" s="39"/>
      <c r="AV1227" s="39"/>
      <c r="AW1227" s="39"/>
      <c r="AX1227" s="39"/>
      <c r="AY1227" s="39"/>
      <c r="AZ1227" s="39"/>
      <c r="BA1227" s="39"/>
      <c r="BB1227" s="39"/>
      <c r="BC1227" s="39"/>
    </row>
    <row r="1228" spans="1:55" ht="11.25">
      <c r="A1228" s="7">
        <v>1180</v>
      </c>
      <c r="B1228" s="5" t="s">
        <v>4147</v>
      </c>
      <c r="C1228" s="4" t="s">
        <v>4148</v>
      </c>
      <c r="D1228" s="20">
        <v>1000</v>
      </c>
      <c r="E1228" s="20"/>
      <c r="F1228" s="4" t="s">
        <v>115</v>
      </c>
      <c r="G1228" s="4" t="s">
        <v>4149</v>
      </c>
      <c r="H1228" s="4" t="s">
        <v>116</v>
      </c>
      <c r="I1228" s="39"/>
      <c r="J1228" s="39"/>
      <c r="K1228" s="39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39"/>
      <c r="AE1228" s="39"/>
      <c r="AF1228" s="39"/>
      <c r="AG1228" s="39"/>
      <c r="AH1228" s="39"/>
      <c r="AI1228" s="39"/>
      <c r="AJ1228" s="39"/>
      <c r="AK1228" s="39"/>
      <c r="AL1228" s="39"/>
      <c r="AM1228" s="39"/>
      <c r="AN1228" s="39"/>
      <c r="AO1228" s="39"/>
      <c r="AP1228" s="39"/>
      <c r="AQ1228" s="39"/>
      <c r="AR1228" s="39"/>
      <c r="AS1228" s="39"/>
      <c r="AT1228" s="39"/>
      <c r="AU1228" s="39"/>
      <c r="AV1228" s="39"/>
      <c r="AW1228" s="39"/>
      <c r="AX1228" s="39"/>
      <c r="AY1228" s="39"/>
      <c r="AZ1228" s="39"/>
      <c r="BA1228" s="39"/>
      <c r="BB1228" s="39"/>
      <c r="BC1228" s="39"/>
    </row>
    <row r="1229" spans="1:55" ht="11.25">
      <c r="A1229" s="7">
        <v>1181</v>
      </c>
      <c r="B1229" s="5" t="s">
        <v>4150</v>
      </c>
      <c r="C1229" s="4" t="s">
        <v>4151</v>
      </c>
      <c r="D1229" s="20">
        <v>500</v>
      </c>
      <c r="E1229" s="20"/>
      <c r="F1229" s="4" t="s">
        <v>31</v>
      </c>
      <c r="G1229" s="4" t="s">
        <v>4152</v>
      </c>
      <c r="H1229" s="4" t="s">
        <v>35</v>
      </c>
      <c r="I1229" s="39"/>
      <c r="J1229" s="39"/>
      <c r="K1229" s="39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  <c r="V1229" s="39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39"/>
      <c r="AG1229" s="39"/>
      <c r="AH1229" s="39"/>
      <c r="AI1229" s="39"/>
      <c r="AJ1229" s="39"/>
      <c r="AK1229" s="39"/>
      <c r="AL1229" s="39"/>
      <c r="AM1229" s="39"/>
      <c r="AN1229" s="39"/>
      <c r="AO1229" s="39"/>
      <c r="AP1229" s="39"/>
      <c r="AQ1229" s="39"/>
      <c r="AR1229" s="39"/>
      <c r="AS1229" s="39"/>
      <c r="AT1229" s="39"/>
      <c r="AU1229" s="39"/>
      <c r="AV1229" s="39"/>
      <c r="AW1229" s="39"/>
      <c r="AX1229" s="39"/>
      <c r="AY1229" s="39"/>
      <c r="AZ1229" s="39"/>
      <c r="BA1229" s="39"/>
      <c r="BB1229" s="39"/>
      <c r="BC1229" s="39"/>
    </row>
    <row r="1230" spans="1:55" ht="11.25">
      <c r="A1230" s="7">
        <v>1182</v>
      </c>
      <c r="B1230" s="5" t="s">
        <v>4153</v>
      </c>
      <c r="C1230" s="4" t="s">
        <v>4154</v>
      </c>
      <c r="D1230" s="20">
        <v>500</v>
      </c>
      <c r="E1230" s="20"/>
      <c r="F1230" s="4" t="s">
        <v>115</v>
      </c>
      <c r="G1230" s="4" t="s">
        <v>4155</v>
      </c>
      <c r="H1230" s="4" t="s">
        <v>1519</v>
      </c>
      <c r="I1230" s="39"/>
      <c r="J1230" s="39"/>
      <c r="K1230" s="39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39"/>
      <c r="AG1230" s="39"/>
      <c r="AH1230" s="39"/>
      <c r="AI1230" s="39"/>
      <c r="AJ1230" s="39"/>
      <c r="AK1230" s="39"/>
      <c r="AL1230" s="39"/>
      <c r="AM1230" s="39"/>
      <c r="AN1230" s="39"/>
      <c r="AO1230" s="39"/>
      <c r="AP1230" s="39"/>
      <c r="AQ1230" s="39"/>
      <c r="AR1230" s="39"/>
      <c r="AS1230" s="39"/>
      <c r="AT1230" s="39"/>
      <c r="AU1230" s="39"/>
      <c r="AV1230" s="39"/>
      <c r="AW1230" s="39"/>
      <c r="AX1230" s="39"/>
      <c r="AY1230" s="39"/>
      <c r="AZ1230" s="39"/>
      <c r="BA1230" s="39"/>
      <c r="BB1230" s="39"/>
      <c r="BC1230" s="39"/>
    </row>
    <row r="1231" spans="1:55" ht="11.25">
      <c r="A1231" s="7">
        <v>1183</v>
      </c>
      <c r="B1231" s="5" t="s">
        <v>4156</v>
      </c>
      <c r="C1231" s="4" t="s">
        <v>4157</v>
      </c>
      <c r="D1231" s="20">
        <v>1000</v>
      </c>
      <c r="E1231" s="20"/>
      <c r="F1231" s="4" t="s">
        <v>115</v>
      </c>
      <c r="G1231" s="4" t="s">
        <v>4158</v>
      </c>
      <c r="H1231" s="4" t="s">
        <v>1519</v>
      </c>
      <c r="I1231" s="39"/>
      <c r="J1231" s="39"/>
      <c r="K1231" s="39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  <c r="V1231" s="39"/>
      <c r="W1231" s="39"/>
      <c r="X1231" s="39"/>
      <c r="Y1231" s="39"/>
      <c r="Z1231" s="39"/>
      <c r="AA1231" s="39"/>
      <c r="AB1231" s="39"/>
      <c r="AC1231" s="39"/>
      <c r="AD1231" s="39"/>
      <c r="AE1231" s="39"/>
      <c r="AF1231" s="39"/>
      <c r="AG1231" s="39"/>
      <c r="AH1231" s="39"/>
      <c r="AI1231" s="39"/>
      <c r="AJ1231" s="39"/>
      <c r="AK1231" s="39"/>
      <c r="AL1231" s="39"/>
      <c r="AM1231" s="39"/>
      <c r="AN1231" s="39"/>
      <c r="AO1231" s="39"/>
      <c r="AP1231" s="39"/>
      <c r="AQ1231" s="39"/>
      <c r="AR1231" s="39"/>
      <c r="AS1231" s="39"/>
      <c r="AT1231" s="39"/>
      <c r="AU1231" s="39"/>
      <c r="AV1231" s="39"/>
      <c r="AW1231" s="39"/>
      <c r="AX1231" s="39"/>
      <c r="AY1231" s="39"/>
      <c r="AZ1231" s="39"/>
      <c r="BA1231" s="39"/>
      <c r="BB1231" s="39"/>
      <c r="BC1231" s="39"/>
    </row>
    <row r="1232" spans="1:55" ht="11.25">
      <c r="A1232" s="7">
        <v>1184</v>
      </c>
      <c r="B1232" s="5" t="s">
        <v>294</v>
      </c>
      <c r="C1232" s="4" t="s">
        <v>4159</v>
      </c>
      <c r="D1232" s="20">
        <v>5107.78</v>
      </c>
      <c r="E1232" s="20"/>
      <c r="F1232" s="4" t="s">
        <v>117</v>
      </c>
      <c r="G1232" s="4" t="s">
        <v>4160</v>
      </c>
      <c r="H1232" s="4" t="s">
        <v>116</v>
      </c>
      <c r="I1232" s="39"/>
      <c r="J1232" s="39"/>
      <c r="K1232" s="39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  <c r="AH1232" s="39"/>
      <c r="AI1232" s="39"/>
      <c r="AJ1232" s="39"/>
      <c r="AK1232" s="39"/>
      <c r="AL1232" s="39"/>
      <c r="AM1232" s="39"/>
      <c r="AN1232" s="39"/>
      <c r="AO1232" s="39"/>
      <c r="AP1232" s="39"/>
      <c r="AQ1232" s="39"/>
      <c r="AR1232" s="39"/>
      <c r="AS1232" s="39"/>
      <c r="AT1232" s="39"/>
      <c r="AU1232" s="39"/>
      <c r="AV1232" s="39"/>
      <c r="AW1232" s="39"/>
      <c r="AX1232" s="39"/>
      <c r="AY1232" s="39"/>
      <c r="AZ1232" s="39"/>
      <c r="BA1232" s="39"/>
      <c r="BB1232" s="39"/>
      <c r="BC1232" s="39"/>
    </row>
    <row r="1233" spans="1:55" ht="11.25">
      <c r="A1233" s="7">
        <v>1185</v>
      </c>
      <c r="B1233" s="5" t="s">
        <v>294</v>
      </c>
      <c r="C1233" s="4" t="s">
        <v>4161</v>
      </c>
      <c r="D1233" s="20">
        <v>17473.18</v>
      </c>
      <c r="E1233" s="20"/>
      <c r="F1233" s="4" t="s">
        <v>117</v>
      </c>
      <c r="G1233" s="4" t="s">
        <v>4162</v>
      </c>
      <c r="H1233" s="4" t="s">
        <v>116</v>
      </c>
      <c r="I1233" s="39"/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  <c r="AG1233" s="39"/>
      <c r="AH1233" s="39"/>
      <c r="AI1233" s="39"/>
      <c r="AJ1233" s="39"/>
      <c r="AK1233" s="39"/>
      <c r="AL1233" s="39"/>
      <c r="AM1233" s="39"/>
      <c r="AN1233" s="39"/>
      <c r="AO1233" s="39"/>
      <c r="AP1233" s="39"/>
      <c r="AQ1233" s="39"/>
      <c r="AR1233" s="39"/>
      <c r="AS1233" s="39"/>
      <c r="AT1233" s="39"/>
      <c r="AU1233" s="39"/>
      <c r="AV1233" s="39"/>
      <c r="AW1233" s="39"/>
      <c r="AX1233" s="39"/>
      <c r="AY1233" s="39"/>
      <c r="AZ1233" s="39"/>
      <c r="BA1233" s="39"/>
      <c r="BB1233" s="39"/>
      <c r="BC1233" s="39"/>
    </row>
    <row r="1234" spans="1:55" ht="11.25">
      <c r="A1234" s="7">
        <v>1186</v>
      </c>
      <c r="B1234" s="5" t="s">
        <v>294</v>
      </c>
      <c r="C1234" s="4" t="s">
        <v>4163</v>
      </c>
      <c r="D1234" s="20">
        <v>27646.11</v>
      </c>
      <c r="E1234" s="20"/>
      <c r="F1234" s="4" t="s">
        <v>117</v>
      </c>
      <c r="G1234" s="4" t="s">
        <v>4164</v>
      </c>
      <c r="H1234" s="4" t="s">
        <v>116</v>
      </c>
      <c r="I1234" s="39"/>
      <c r="J1234" s="39"/>
      <c r="K1234" s="39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9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39"/>
      <c r="AG1234" s="39"/>
      <c r="AH1234" s="39"/>
      <c r="AI1234" s="39"/>
      <c r="AJ1234" s="39"/>
      <c r="AK1234" s="39"/>
      <c r="AL1234" s="39"/>
      <c r="AM1234" s="39"/>
      <c r="AN1234" s="39"/>
      <c r="AO1234" s="39"/>
      <c r="AP1234" s="39"/>
      <c r="AQ1234" s="39"/>
      <c r="AR1234" s="39"/>
      <c r="AS1234" s="39"/>
      <c r="AT1234" s="39"/>
      <c r="AU1234" s="39"/>
      <c r="AV1234" s="39"/>
      <c r="AW1234" s="39"/>
      <c r="AX1234" s="39"/>
      <c r="AY1234" s="39"/>
      <c r="AZ1234" s="39"/>
      <c r="BA1234" s="39"/>
      <c r="BB1234" s="39"/>
      <c r="BC1234" s="39"/>
    </row>
    <row r="1235" spans="1:55" ht="11.25">
      <c r="A1235" s="7">
        <v>1187</v>
      </c>
      <c r="B1235" s="5" t="s">
        <v>294</v>
      </c>
      <c r="C1235" s="4" t="s">
        <v>4165</v>
      </c>
      <c r="D1235" s="20">
        <v>19178.9</v>
      </c>
      <c r="E1235" s="20"/>
      <c r="F1235" s="4" t="s">
        <v>117</v>
      </c>
      <c r="G1235" s="4" t="s">
        <v>4166</v>
      </c>
      <c r="H1235" s="4" t="s">
        <v>116</v>
      </c>
      <c r="I1235" s="39"/>
      <c r="J1235" s="39"/>
      <c r="K1235" s="39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  <c r="V1235" s="39"/>
      <c r="W1235" s="39"/>
      <c r="X1235" s="39"/>
      <c r="Y1235" s="39"/>
      <c r="Z1235" s="39"/>
      <c r="AA1235" s="39"/>
      <c r="AB1235" s="39"/>
      <c r="AC1235" s="39"/>
      <c r="AD1235" s="39"/>
      <c r="AE1235" s="39"/>
      <c r="AF1235" s="39"/>
      <c r="AG1235" s="39"/>
      <c r="AH1235" s="39"/>
      <c r="AI1235" s="39"/>
      <c r="AJ1235" s="39"/>
      <c r="AK1235" s="39"/>
      <c r="AL1235" s="39"/>
      <c r="AM1235" s="39"/>
      <c r="AN1235" s="39"/>
      <c r="AO1235" s="39"/>
      <c r="AP1235" s="39"/>
      <c r="AQ1235" s="39"/>
      <c r="AR1235" s="39"/>
      <c r="AS1235" s="39"/>
      <c r="AT1235" s="39"/>
      <c r="AU1235" s="39"/>
      <c r="AV1235" s="39"/>
      <c r="AW1235" s="39"/>
      <c r="AX1235" s="39"/>
      <c r="AY1235" s="39"/>
      <c r="AZ1235" s="39"/>
      <c r="BA1235" s="39"/>
      <c r="BB1235" s="39"/>
      <c r="BC1235" s="39"/>
    </row>
    <row r="1236" spans="1:55" ht="11.25">
      <c r="A1236" s="7">
        <v>1188</v>
      </c>
      <c r="B1236" s="5" t="s">
        <v>294</v>
      </c>
      <c r="C1236" s="4" t="s">
        <v>4167</v>
      </c>
      <c r="D1236" s="20">
        <v>25439.17</v>
      </c>
      <c r="E1236" s="20"/>
      <c r="F1236" s="4" t="s">
        <v>117</v>
      </c>
      <c r="G1236" s="4" t="s">
        <v>4168</v>
      </c>
      <c r="H1236" s="4" t="s">
        <v>116</v>
      </c>
      <c r="I1236" s="39"/>
      <c r="J1236" s="39"/>
      <c r="K1236" s="39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W1236" s="39"/>
      <c r="X1236" s="39"/>
      <c r="Y1236" s="39"/>
      <c r="Z1236" s="39"/>
      <c r="AA1236" s="39"/>
      <c r="AB1236" s="39"/>
      <c r="AC1236" s="39"/>
      <c r="AD1236" s="39"/>
      <c r="AE1236" s="39"/>
      <c r="AF1236" s="39"/>
      <c r="AG1236" s="39"/>
      <c r="AH1236" s="39"/>
      <c r="AI1236" s="39"/>
      <c r="AJ1236" s="39"/>
      <c r="AK1236" s="39"/>
      <c r="AL1236" s="39"/>
      <c r="AM1236" s="39"/>
      <c r="AN1236" s="39"/>
      <c r="AO1236" s="39"/>
      <c r="AP1236" s="39"/>
      <c r="AQ1236" s="39"/>
      <c r="AR1236" s="39"/>
      <c r="AS1236" s="39"/>
      <c r="AT1236" s="39"/>
      <c r="AU1236" s="39"/>
      <c r="AV1236" s="39"/>
      <c r="AW1236" s="39"/>
      <c r="AX1236" s="39"/>
      <c r="AY1236" s="39"/>
      <c r="AZ1236" s="39"/>
      <c r="BA1236" s="39"/>
      <c r="BB1236" s="39"/>
      <c r="BC1236" s="39"/>
    </row>
    <row r="1237" spans="1:55" ht="11.25">
      <c r="A1237" s="7">
        <v>1189</v>
      </c>
      <c r="B1237" s="2" t="s">
        <v>4169</v>
      </c>
      <c r="C1237" s="22" t="s">
        <v>4170</v>
      </c>
      <c r="D1237" s="20">
        <v>54863.46</v>
      </c>
      <c r="E1237" s="20"/>
      <c r="F1237" s="21" t="s">
        <v>371</v>
      </c>
      <c r="G1237" s="4" t="s">
        <v>4171</v>
      </c>
      <c r="H1237" s="4" t="s">
        <v>35</v>
      </c>
      <c r="I1237" s="39"/>
      <c r="J1237" s="39"/>
      <c r="K1237" s="39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  <c r="V1237" s="39"/>
      <c r="W1237" s="39"/>
      <c r="X1237" s="39"/>
      <c r="Y1237" s="39"/>
      <c r="Z1237" s="39"/>
      <c r="AA1237" s="39"/>
      <c r="AB1237" s="39"/>
      <c r="AC1237" s="39"/>
      <c r="AD1237" s="39"/>
      <c r="AE1237" s="39"/>
      <c r="AF1237" s="39"/>
      <c r="AG1237" s="39"/>
      <c r="AH1237" s="39"/>
      <c r="AI1237" s="39"/>
      <c r="AJ1237" s="39"/>
      <c r="AK1237" s="39"/>
      <c r="AL1237" s="39"/>
      <c r="AM1237" s="39"/>
      <c r="AN1237" s="39"/>
      <c r="AO1237" s="39"/>
      <c r="AP1237" s="39"/>
      <c r="AQ1237" s="39"/>
      <c r="AR1237" s="39"/>
      <c r="AS1237" s="39"/>
      <c r="AT1237" s="39"/>
      <c r="AU1237" s="39"/>
      <c r="AV1237" s="39"/>
      <c r="AW1237" s="39"/>
      <c r="AX1237" s="39"/>
      <c r="AY1237" s="39"/>
      <c r="AZ1237" s="39"/>
      <c r="BA1237" s="39"/>
      <c r="BB1237" s="39"/>
      <c r="BC1237" s="39"/>
    </row>
    <row r="1238" spans="1:55" ht="11.25">
      <c r="A1238" s="7">
        <v>1190</v>
      </c>
      <c r="B1238" s="105" t="s">
        <v>4172</v>
      </c>
      <c r="C1238" s="4" t="s">
        <v>4170</v>
      </c>
      <c r="D1238" s="20">
        <v>54863.46</v>
      </c>
      <c r="E1238" s="20"/>
      <c r="F1238" s="4" t="s">
        <v>371</v>
      </c>
      <c r="G1238" s="4" t="s">
        <v>4171</v>
      </c>
      <c r="H1238" s="4" t="s">
        <v>35</v>
      </c>
      <c r="I1238" s="39"/>
      <c r="J1238" s="39"/>
      <c r="K1238" s="39"/>
      <c r="L1238" s="39"/>
      <c r="M1238" s="39"/>
      <c r="N1238" s="39"/>
      <c r="O1238" s="39"/>
      <c r="P1238" s="39"/>
      <c r="Q1238" s="39"/>
      <c r="R1238" s="39"/>
      <c r="S1238" s="39"/>
      <c r="T1238" s="39"/>
      <c r="U1238" s="39"/>
      <c r="V1238" s="39"/>
      <c r="W1238" s="39"/>
      <c r="X1238" s="39"/>
      <c r="Y1238" s="39"/>
      <c r="Z1238" s="39"/>
      <c r="AA1238" s="39"/>
      <c r="AB1238" s="39"/>
      <c r="AC1238" s="39"/>
      <c r="AD1238" s="39"/>
      <c r="AE1238" s="39"/>
      <c r="AF1238" s="39"/>
      <c r="AG1238" s="39"/>
      <c r="AH1238" s="39"/>
      <c r="AI1238" s="39"/>
      <c r="AJ1238" s="39"/>
      <c r="AK1238" s="39"/>
      <c r="AL1238" s="39"/>
      <c r="AM1238" s="39"/>
      <c r="AN1238" s="39"/>
      <c r="AO1238" s="39"/>
      <c r="AP1238" s="39"/>
      <c r="AQ1238" s="39"/>
      <c r="AR1238" s="39"/>
      <c r="AS1238" s="39"/>
      <c r="AT1238" s="39"/>
      <c r="AU1238" s="39"/>
      <c r="AV1238" s="39"/>
      <c r="AW1238" s="39"/>
      <c r="AX1238" s="39"/>
      <c r="AY1238" s="39"/>
      <c r="AZ1238" s="39"/>
      <c r="BA1238" s="39"/>
      <c r="BB1238" s="39"/>
      <c r="BC1238" s="39"/>
    </row>
    <row r="1239" spans="1:55" ht="11.25">
      <c r="A1239" s="7">
        <v>1191</v>
      </c>
      <c r="B1239" s="5" t="s">
        <v>4173</v>
      </c>
      <c r="C1239" s="4" t="s">
        <v>1447</v>
      </c>
      <c r="D1239" s="20">
        <v>105</v>
      </c>
      <c r="E1239" s="20">
        <v>4092.1</v>
      </c>
      <c r="F1239" s="4" t="s">
        <v>121</v>
      </c>
      <c r="G1239" s="4" t="s">
        <v>4174</v>
      </c>
      <c r="H1239" s="4" t="s">
        <v>35</v>
      </c>
      <c r="I1239" s="39"/>
      <c r="J1239" s="39"/>
      <c r="K1239" s="39"/>
      <c r="L1239" s="39"/>
      <c r="M1239" s="39"/>
      <c r="N1239" s="39"/>
      <c r="O1239" s="39"/>
      <c r="P1239" s="39"/>
      <c r="Q1239" s="39"/>
      <c r="R1239" s="39"/>
      <c r="S1239" s="39"/>
      <c r="T1239" s="39"/>
      <c r="U1239" s="39"/>
      <c r="V1239" s="39"/>
      <c r="W1239" s="39"/>
      <c r="X1239" s="39"/>
      <c r="Y1239" s="39"/>
      <c r="Z1239" s="39"/>
      <c r="AA1239" s="39"/>
      <c r="AB1239" s="39"/>
      <c r="AC1239" s="39"/>
      <c r="AD1239" s="39"/>
      <c r="AE1239" s="39"/>
      <c r="AF1239" s="39"/>
      <c r="AG1239" s="39"/>
      <c r="AH1239" s="39"/>
      <c r="AI1239" s="39"/>
      <c r="AJ1239" s="39"/>
      <c r="AK1239" s="39"/>
      <c r="AL1239" s="39"/>
      <c r="AM1239" s="39"/>
      <c r="AN1239" s="39"/>
      <c r="AO1239" s="39"/>
      <c r="AP1239" s="39"/>
      <c r="AQ1239" s="39"/>
      <c r="AR1239" s="39"/>
      <c r="AS1239" s="39"/>
      <c r="AT1239" s="39"/>
      <c r="AU1239" s="39"/>
      <c r="AV1239" s="39"/>
      <c r="AW1239" s="39"/>
      <c r="AX1239" s="39"/>
      <c r="AY1239" s="39"/>
      <c r="AZ1239" s="39"/>
      <c r="BA1239" s="39"/>
      <c r="BB1239" s="39"/>
      <c r="BC1239" s="39"/>
    </row>
    <row r="1240" spans="1:55" ht="11.25">
      <c r="A1240" s="7">
        <v>1192</v>
      </c>
      <c r="B1240" s="2" t="s">
        <v>4175</v>
      </c>
      <c r="C1240" s="22" t="s">
        <v>1264</v>
      </c>
      <c r="D1240" s="20">
        <v>73005.85</v>
      </c>
      <c r="E1240" s="20"/>
      <c r="F1240" s="21" t="s">
        <v>45</v>
      </c>
      <c r="G1240" s="4" t="s">
        <v>4176</v>
      </c>
      <c r="H1240" s="4" t="s">
        <v>35</v>
      </c>
      <c r="I1240" s="39"/>
      <c r="J1240" s="39"/>
      <c r="K1240" s="39"/>
      <c r="L1240" s="39"/>
      <c r="M1240" s="39"/>
      <c r="N1240" s="39"/>
      <c r="O1240" s="39"/>
      <c r="P1240" s="39"/>
      <c r="Q1240" s="39"/>
      <c r="R1240" s="39"/>
      <c r="S1240" s="39"/>
      <c r="T1240" s="39"/>
      <c r="U1240" s="39"/>
      <c r="V1240" s="39"/>
      <c r="W1240" s="39"/>
      <c r="X1240" s="39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  <c r="AI1240" s="39"/>
      <c r="AJ1240" s="39"/>
      <c r="AK1240" s="39"/>
      <c r="AL1240" s="39"/>
      <c r="AM1240" s="39"/>
      <c r="AN1240" s="39"/>
      <c r="AO1240" s="39"/>
      <c r="AP1240" s="39"/>
      <c r="AQ1240" s="39"/>
      <c r="AR1240" s="39"/>
      <c r="AS1240" s="39"/>
      <c r="AT1240" s="39"/>
      <c r="AU1240" s="39"/>
      <c r="AV1240" s="39"/>
      <c r="AW1240" s="39"/>
      <c r="AX1240" s="39"/>
      <c r="AY1240" s="39"/>
      <c r="AZ1240" s="39"/>
      <c r="BA1240" s="39"/>
      <c r="BB1240" s="39"/>
      <c r="BC1240" s="39"/>
    </row>
    <row r="1241" spans="1:55" ht="11.25">
      <c r="A1241" s="7">
        <v>1193</v>
      </c>
      <c r="B1241" s="5" t="s">
        <v>626</v>
      </c>
      <c r="C1241" s="4" t="s">
        <v>627</v>
      </c>
      <c r="D1241" s="20">
        <v>1568.24</v>
      </c>
      <c r="E1241" s="20"/>
      <c r="F1241" s="4" t="s">
        <v>31</v>
      </c>
      <c r="G1241" s="4" t="s">
        <v>628</v>
      </c>
      <c r="H1241" s="4" t="s">
        <v>35</v>
      </c>
      <c r="I1241" s="39"/>
      <c r="J1241" s="39"/>
      <c r="K1241" s="39"/>
      <c r="L1241" s="39"/>
      <c r="M1241" s="39"/>
      <c r="N1241" s="39"/>
      <c r="O1241" s="39"/>
      <c r="P1241" s="39"/>
      <c r="Q1241" s="39"/>
      <c r="R1241" s="39"/>
      <c r="S1241" s="39"/>
      <c r="T1241" s="39"/>
      <c r="U1241" s="39"/>
      <c r="V1241" s="39"/>
      <c r="W1241" s="39"/>
      <c r="X1241" s="39"/>
      <c r="Y1241" s="39"/>
      <c r="Z1241" s="39"/>
      <c r="AA1241" s="39"/>
      <c r="AB1241" s="39"/>
      <c r="AC1241" s="39"/>
      <c r="AD1241" s="39"/>
      <c r="AE1241" s="39"/>
      <c r="AF1241" s="39"/>
      <c r="AG1241" s="39"/>
      <c r="AH1241" s="39"/>
      <c r="AI1241" s="39"/>
      <c r="AJ1241" s="39"/>
      <c r="AK1241" s="39"/>
      <c r="AL1241" s="39"/>
      <c r="AM1241" s="39"/>
      <c r="AN1241" s="39"/>
      <c r="AO1241" s="39"/>
      <c r="AP1241" s="39"/>
      <c r="AQ1241" s="39"/>
      <c r="AR1241" s="39"/>
      <c r="AS1241" s="39"/>
      <c r="AT1241" s="39"/>
      <c r="AU1241" s="39"/>
      <c r="AV1241" s="39"/>
      <c r="AW1241" s="39"/>
      <c r="AX1241" s="39"/>
      <c r="AY1241" s="39"/>
      <c r="AZ1241" s="39"/>
      <c r="BA1241" s="39"/>
      <c r="BB1241" s="39"/>
      <c r="BC1241" s="39"/>
    </row>
    <row r="1242" spans="1:55" ht="11.25">
      <c r="A1242" s="7">
        <v>1194</v>
      </c>
      <c r="B1242" s="2" t="s">
        <v>4177</v>
      </c>
      <c r="C1242" s="4" t="s">
        <v>4178</v>
      </c>
      <c r="D1242" s="20">
        <v>8323.2</v>
      </c>
      <c r="E1242" s="20">
        <v>8323.2</v>
      </c>
      <c r="F1242" s="4" t="s">
        <v>45</v>
      </c>
      <c r="G1242" s="4" t="s">
        <v>4179</v>
      </c>
      <c r="H1242" s="4" t="s">
        <v>35</v>
      </c>
      <c r="I1242" s="39"/>
      <c r="J1242" s="39"/>
      <c r="K1242" s="39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9"/>
      <c r="W1242" s="39"/>
      <c r="X1242" s="39"/>
      <c r="Y1242" s="39"/>
      <c r="Z1242" s="39"/>
      <c r="AA1242" s="39"/>
      <c r="AB1242" s="39"/>
      <c r="AC1242" s="39"/>
      <c r="AD1242" s="39"/>
      <c r="AE1242" s="39"/>
      <c r="AF1242" s="39"/>
      <c r="AG1242" s="39"/>
      <c r="AH1242" s="39"/>
      <c r="AI1242" s="39"/>
      <c r="AJ1242" s="39"/>
      <c r="AK1242" s="39"/>
      <c r="AL1242" s="39"/>
      <c r="AM1242" s="39"/>
      <c r="AN1242" s="39"/>
      <c r="AO1242" s="39"/>
      <c r="AP1242" s="39"/>
      <c r="AQ1242" s="39"/>
      <c r="AR1242" s="39"/>
      <c r="AS1242" s="39"/>
      <c r="AT1242" s="39"/>
      <c r="AU1242" s="39"/>
      <c r="AV1242" s="39"/>
      <c r="AW1242" s="39"/>
      <c r="AX1242" s="39"/>
      <c r="AY1242" s="39"/>
      <c r="AZ1242" s="39"/>
      <c r="BA1242" s="39"/>
      <c r="BB1242" s="39"/>
      <c r="BC1242" s="39"/>
    </row>
    <row r="1243" spans="1:55" ht="11.25">
      <c r="A1243" s="7">
        <v>1195</v>
      </c>
      <c r="B1243" s="2" t="s">
        <v>4177</v>
      </c>
      <c r="C1243" s="4" t="s">
        <v>4178</v>
      </c>
      <c r="D1243" s="20">
        <v>8323.2</v>
      </c>
      <c r="E1243" s="20"/>
      <c r="F1243" s="4" t="s">
        <v>45</v>
      </c>
      <c r="G1243" s="4" t="s">
        <v>4179</v>
      </c>
      <c r="H1243" s="4" t="s">
        <v>35</v>
      </c>
      <c r="I1243" s="39"/>
      <c r="J1243" s="39"/>
      <c r="K1243" s="39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9"/>
      <c r="W1243" s="39"/>
      <c r="X1243" s="39"/>
      <c r="Y1243" s="39"/>
      <c r="Z1243" s="39"/>
      <c r="AA1243" s="39"/>
      <c r="AB1243" s="39"/>
      <c r="AC1243" s="39"/>
      <c r="AD1243" s="39"/>
      <c r="AE1243" s="39"/>
      <c r="AF1243" s="39"/>
      <c r="AG1243" s="39"/>
      <c r="AH1243" s="39"/>
      <c r="AI1243" s="39"/>
      <c r="AJ1243" s="39"/>
      <c r="AK1243" s="39"/>
      <c r="AL1243" s="39"/>
      <c r="AM1243" s="39"/>
      <c r="AN1243" s="39"/>
      <c r="AO1243" s="39"/>
      <c r="AP1243" s="39"/>
      <c r="AQ1243" s="39"/>
      <c r="AR1243" s="39"/>
      <c r="AS1243" s="39"/>
      <c r="AT1243" s="39"/>
      <c r="AU1243" s="39"/>
      <c r="AV1243" s="39"/>
      <c r="AW1243" s="39"/>
      <c r="AX1243" s="39"/>
      <c r="AY1243" s="39"/>
      <c r="AZ1243" s="39"/>
      <c r="BA1243" s="39"/>
      <c r="BB1243" s="39"/>
      <c r="BC1243" s="39"/>
    </row>
    <row r="1244" spans="1:55" ht="11.25">
      <c r="A1244" s="7">
        <v>1196</v>
      </c>
      <c r="B1244" s="5" t="s">
        <v>4180</v>
      </c>
      <c r="C1244" s="4" t="s">
        <v>1322</v>
      </c>
      <c r="D1244" s="20"/>
      <c r="E1244" s="20">
        <v>1277.42</v>
      </c>
      <c r="F1244" s="4" t="s">
        <v>33</v>
      </c>
      <c r="G1244" s="4" t="s">
        <v>4181</v>
      </c>
      <c r="H1244" s="4" t="s">
        <v>116</v>
      </c>
      <c r="I1244" s="39"/>
      <c r="J1244" s="39"/>
      <c r="K1244" s="39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9"/>
      <c r="W1244" s="39"/>
      <c r="X1244" s="39"/>
      <c r="Y1244" s="39"/>
      <c r="Z1244" s="39"/>
      <c r="AA1244" s="39"/>
      <c r="AB1244" s="39"/>
      <c r="AC1244" s="39"/>
      <c r="AD1244" s="39"/>
      <c r="AE1244" s="39"/>
      <c r="AF1244" s="39"/>
      <c r="AG1244" s="39"/>
      <c r="AH1244" s="39"/>
      <c r="AI1244" s="39"/>
      <c r="AJ1244" s="39"/>
      <c r="AK1244" s="39"/>
      <c r="AL1244" s="39"/>
      <c r="AM1244" s="39"/>
      <c r="AN1244" s="39"/>
      <c r="AO1244" s="39"/>
      <c r="AP1244" s="39"/>
      <c r="AQ1244" s="39"/>
      <c r="AR1244" s="39"/>
      <c r="AS1244" s="39"/>
      <c r="AT1244" s="39"/>
      <c r="AU1244" s="39"/>
      <c r="AV1244" s="39"/>
      <c r="AW1244" s="39"/>
      <c r="AX1244" s="39"/>
      <c r="AY1244" s="39"/>
      <c r="AZ1244" s="39"/>
      <c r="BA1244" s="39"/>
      <c r="BB1244" s="39"/>
      <c r="BC1244" s="39"/>
    </row>
    <row r="1245" spans="1:55" ht="11.25">
      <c r="A1245" s="7">
        <v>1197</v>
      </c>
      <c r="B1245" s="5" t="s">
        <v>4180</v>
      </c>
      <c r="C1245" s="4" t="s">
        <v>1323</v>
      </c>
      <c r="D1245" s="20"/>
      <c r="E1245" s="20">
        <v>6023.98</v>
      </c>
      <c r="F1245" s="4" t="s">
        <v>36</v>
      </c>
      <c r="G1245" s="4" t="s">
        <v>4182</v>
      </c>
      <c r="H1245" s="4" t="s">
        <v>116</v>
      </c>
      <c r="I1245" s="39"/>
      <c r="J1245" s="39"/>
      <c r="K1245" s="39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  <c r="V1245" s="39"/>
      <c r="W1245" s="39"/>
      <c r="X1245" s="39"/>
      <c r="Y1245" s="39"/>
      <c r="Z1245" s="39"/>
      <c r="AA1245" s="39"/>
      <c r="AB1245" s="39"/>
      <c r="AC1245" s="39"/>
      <c r="AD1245" s="39"/>
      <c r="AE1245" s="39"/>
      <c r="AF1245" s="39"/>
      <c r="AG1245" s="39"/>
      <c r="AH1245" s="39"/>
      <c r="AI1245" s="39"/>
      <c r="AJ1245" s="39"/>
      <c r="AK1245" s="39"/>
      <c r="AL1245" s="39"/>
      <c r="AM1245" s="39"/>
      <c r="AN1245" s="39"/>
      <c r="AO1245" s="39"/>
      <c r="AP1245" s="39"/>
      <c r="AQ1245" s="39"/>
      <c r="AR1245" s="39"/>
      <c r="AS1245" s="39"/>
      <c r="AT1245" s="39"/>
      <c r="AU1245" s="39"/>
      <c r="AV1245" s="39"/>
      <c r="AW1245" s="39"/>
      <c r="AX1245" s="39"/>
      <c r="AY1245" s="39"/>
      <c r="AZ1245" s="39"/>
      <c r="BA1245" s="39"/>
      <c r="BB1245" s="39"/>
      <c r="BC1245" s="39"/>
    </row>
    <row r="1246" spans="1:55" ht="11.25">
      <c r="A1246" s="7">
        <v>1198</v>
      </c>
      <c r="B1246" s="5" t="s">
        <v>4183</v>
      </c>
      <c r="C1246" s="4" t="s">
        <v>4184</v>
      </c>
      <c r="D1246" s="20">
        <v>500</v>
      </c>
      <c r="E1246" s="20"/>
      <c r="F1246" s="4" t="s">
        <v>31</v>
      </c>
      <c r="G1246" s="4" t="s">
        <v>4185</v>
      </c>
      <c r="H1246" s="4" t="s">
        <v>35</v>
      </c>
      <c r="I1246" s="39"/>
      <c r="J1246" s="39"/>
      <c r="K1246" s="39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  <c r="V1246" s="39"/>
      <c r="W1246" s="39"/>
      <c r="X1246" s="39"/>
      <c r="Y1246" s="39"/>
      <c r="Z1246" s="39"/>
      <c r="AA1246" s="39"/>
      <c r="AB1246" s="39"/>
      <c r="AC1246" s="39"/>
      <c r="AD1246" s="39"/>
      <c r="AE1246" s="39"/>
      <c r="AF1246" s="39"/>
      <c r="AG1246" s="39"/>
      <c r="AH1246" s="39"/>
      <c r="AI1246" s="39"/>
      <c r="AJ1246" s="39"/>
      <c r="AK1246" s="39"/>
      <c r="AL1246" s="39"/>
      <c r="AM1246" s="39"/>
      <c r="AN1246" s="39"/>
      <c r="AO1246" s="39"/>
      <c r="AP1246" s="39"/>
      <c r="AQ1246" s="39"/>
      <c r="AR1246" s="39"/>
      <c r="AS1246" s="39"/>
      <c r="AT1246" s="39"/>
      <c r="AU1246" s="39"/>
      <c r="AV1246" s="39"/>
      <c r="AW1246" s="39"/>
      <c r="AX1246" s="39"/>
      <c r="AY1246" s="39"/>
      <c r="AZ1246" s="39"/>
      <c r="BA1246" s="39"/>
      <c r="BB1246" s="39"/>
      <c r="BC1246" s="39"/>
    </row>
    <row r="1247" spans="1:55" ht="11.25">
      <c r="A1247" s="7">
        <v>1199</v>
      </c>
      <c r="B1247" s="5" t="s">
        <v>631</v>
      </c>
      <c r="C1247" s="4" t="s">
        <v>647</v>
      </c>
      <c r="D1247" s="20">
        <v>380.09</v>
      </c>
      <c r="E1247" s="20"/>
      <c r="F1247" s="4" t="s">
        <v>371</v>
      </c>
      <c r="G1247" s="4" t="s">
        <v>648</v>
      </c>
      <c r="H1247" s="4" t="s">
        <v>116</v>
      </c>
      <c r="I1247" s="39"/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  <c r="AH1247" s="39"/>
      <c r="AI1247" s="39"/>
      <c r="AJ1247" s="39"/>
      <c r="AK1247" s="39"/>
      <c r="AL1247" s="39"/>
      <c r="AM1247" s="39"/>
      <c r="AN1247" s="39"/>
      <c r="AO1247" s="39"/>
      <c r="AP1247" s="39"/>
      <c r="AQ1247" s="39"/>
      <c r="AR1247" s="39"/>
      <c r="AS1247" s="39"/>
      <c r="AT1247" s="39"/>
      <c r="AU1247" s="39"/>
      <c r="AV1247" s="39"/>
      <c r="AW1247" s="39"/>
      <c r="AX1247" s="39"/>
      <c r="AY1247" s="39"/>
      <c r="AZ1247" s="39"/>
      <c r="BA1247" s="39"/>
      <c r="BB1247" s="39"/>
      <c r="BC1247" s="39"/>
    </row>
    <row r="1248" spans="1:55" ht="11.25">
      <c r="A1248" s="7">
        <v>1200</v>
      </c>
      <c r="B1248" s="5" t="s">
        <v>631</v>
      </c>
      <c r="C1248" s="4" t="s">
        <v>647</v>
      </c>
      <c r="D1248" s="20">
        <v>380.09</v>
      </c>
      <c r="E1248" s="20"/>
      <c r="F1248" s="4" t="s">
        <v>117</v>
      </c>
      <c r="G1248" s="4" t="s">
        <v>648</v>
      </c>
      <c r="H1248" s="4" t="s">
        <v>116</v>
      </c>
      <c r="I1248" s="39"/>
      <c r="J1248" s="39"/>
      <c r="K1248" s="39"/>
      <c r="L1248" s="39"/>
      <c r="M1248" s="39"/>
      <c r="N1248" s="39"/>
      <c r="O1248" s="39"/>
      <c r="P1248" s="39"/>
      <c r="Q1248" s="39"/>
      <c r="R1248" s="39"/>
      <c r="S1248" s="39"/>
      <c r="T1248" s="39"/>
      <c r="U1248" s="39"/>
      <c r="V1248" s="39"/>
      <c r="W1248" s="39"/>
      <c r="X1248" s="39"/>
      <c r="Y1248" s="39"/>
      <c r="Z1248" s="39"/>
      <c r="AA1248" s="39"/>
      <c r="AB1248" s="39"/>
      <c r="AC1248" s="39"/>
      <c r="AD1248" s="39"/>
      <c r="AE1248" s="39"/>
      <c r="AF1248" s="39"/>
      <c r="AG1248" s="39"/>
      <c r="AH1248" s="39"/>
      <c r="AI1248" s="39"/>
      <c r="AJ1248" s="39"/>
      <c r="AK1248" s="39"/>
      <c r="AL1248" s="39"/>
      <c r="AM1248" s="39"/>
      <c r="AN1248" s="39"/>
      <c r="AO1248" s="39"/>
      <c r="AP1248" s="39"/>
      <c r="AQ1248" s="39"/>
      <c r="AR1248" s="39"/>
      <c r="AS1248" s="39"/>
      <c r="AT1248" s="39"/>
      <c r="AU1248" s="39"/>
      <c r="AV1248" s="39"/>
      <c r="AW1248" s="39"/>
      <c r="AX1248" s="39"/>
      <c r="AY1248" s="39"/>
      <c r="AZ1248" s="39"/>
      <c r="BA1248" s="39"/>
      <c r="BB1248" s="39"/>
      <c r="BC1248" s="39"/>
    </row>
    <row r="1249" spans="1:55" ht="11.25">
      <c r="A1249" s="7">
        <v>1201</v>
      </c>
      <c r="B1249" s="5" t="s">
        <v>649</v>
      </c>
      <c r="C1249" s="4" t="s">
        <v>650</v>
      </c>
      <c r="D1249" s="20">
        <v>10403.65</v>
      </c>
      <c r="E1249" s="20"/>
      <c r="F1249" s="4" t="s">
        <v>31</v>
      </c>
      <c r="G1249" s="4" t="s">
        <v>4186</v>
      </c>
      <c r="H1249" s="4" t="s">
        <v>35</v>
      </c>
      <c r="I1249" s="39"/>
      <c r="J1249" s="39"/>
      <c r="K1249" s="39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  <c r="V1249" s="39"/>
      <c r="W1249" s="39"/>
      <c r="X1249" s="39"/>
      <c r="Y1249" s="39"/>
      <c r="Z1249" s="39"/>
      <c r="AA1249" s="39"/>
      <c r="AB1249" s="39"/>
      <c r="AC1249" s="39"/>
      <c r="AD1249" s="39"/>
      <c r="AE1249" s="39"/>
      <c r="AF1249" s="39"/>
      <c r="AG1249" s="39"/>
      <c r="AH1249" s="39"/>
      <c r="AI1249" s="39"/>
      <c r="AJ1249" s="39"/>
      <c r="AK1249" s="39"/>
      <c r="AL1249" s="39"/>
      <c r="AM1249" s="39"/>
      <c r="AN1249" s="39"/>
      <c r="AO1249" s="39"/>
      <c r="AP1249" s="39"/>
      <c r="AQ1249" s="39"/>
      <c r="AR1249" s="39"/>
      <c r="AS1249" s="39"/>
      <c r="AT1249" s="39"/>
      <c r="AU1249" s="39"/>
      <c r="AV1249" s="39"/>
      <c r="AW1249" s="39"/>
      <c r="AX1249" s="39"/>
      <c r="AY1249" s="39"/>
      <c r="AZ1249" s="39"/>
      <c r="BA1249" s="39"/>
      <c r="BB1249" s="39"/>
      <c r="BC1249" s="39"/>
    </row>
    <row r="1250" spans="1:55" ht="11.25">
      <c r="A1250" s="7">
        <v>1202</v>
      </c>
      <c r="B1250" s="5" t="s">
        <v>4187</v>
      </c>
      <c r="C1250" s="4" t="s">
        <v>4188</v>
      </c>
      <c r="D1250" s="20">
        <v>360</v>
      </c>
      <c r="E1250" s="20"/>
      <c r="F1250" s="4" t="s">
        <v>115</v>
      </c>
      <c r="G1250" s="4" t="s">
        <v>4189</v>
      </c>
      <c r="H1250" s="4" t="s">
        <v>116</v>
      </c>
      <c r="I1250" s="39"/>
      <c r="J1250" s="39"/>
      <c r="K1250" s="39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  <c r="V1250" s="39"/>
      <c r="W1250" s="39"/>
      <c r="X1250" s="39"/>
      <c r="Y1250" s="39"/>
      <c r="Z1250" s="39"/>
      <c r="AA1250" s="39"/>
      <c r="AB1250" s="39"/>
      <c r="AC1250" s="39"/>
      <c r="AD1250" s="39"/>
      <c r="AE1250" s="39"/>
      <c r="AF1250" s="39"/>
      <c r="AG1250" s="39"/>
      <c r="AH1250" s="39"/>
      <c r="AI1250" s="39"/>
      <c r="AJ1250" s="39"/>
      <c r="AK1250" s="39"/>
      <c r="AL1250" s="39"/>
      <c r="AM1250" s="39"/>
      <c r="AN1250" s="39"/>
      <c r="AO1250" s="39"/>
      <c r="AP1250" s="39"/>
      <c r="AQ1250" s="39"/>
      <c r="AR1250" s="39"/>
      <c r="AS1250" s="39"/>
      <c r="AT1250" s="39"/>
      <c r="AU1250" s="39"/>
      <c r="AV1250" s="39"/>
      <c r="AW1250" s="39"/>
      <c r="AX1250" s="39"/>
      <c r="AY1250" s="39"/>
      <c r="AZ1250" s="39"/>
      <c r="BA1250" s="39"/>
      <c r="BB1250" s="39"/>
      <c r="BC1250" s="39"/>
    </row>
    <row r="1251" spans="1:55" ht="11.25">
      <c r="A1251" s="7">
        <v>1203</v>
      </c>
      <c r="B1251" s="5" t="s">
        <v>4187</v>
      </c>
      <c r="C1251" s="4" t="s">
        <v>4190</v>
      </c>
      <c r="D1251" s="20">
        <v>700</v>
      </c>
      <c r="E1251" s="20"/>
      <c r="F1251" s="4" t="s">
        <v>115</v>
      </c>
      <c r="G1251" s="4" t="s">
        <v>4191</v>
      </c>
      <c r="H1251" s="4" t="s">
        <v>116</v>
      </c>
      <c r="I1251" s="39"/>
      <c r="J1251" s="39"/>
      <c r="K1251" s="39"/>
      <c r="L1251" s="39"/>
      <c r="M1251" s="39"/>
      <c r="N1251" s="39"/>
      <c r="O1251" s="39"/>
      <c r="P1251" s="39"/>
      <c r="Q1251" s="39"/>
      <c r="R1251" s="39"/>
      <c r="S1251" s="39"/>
      <c r="T1251" s="39"/>
      <c r="U1251" s="39"/>
      <c r="V1251" s="39"/>
      <c r="W1251" s="39"/>
      <c r="X1251" s="39"/>
      <c r="Y1251" s="39"/>
      <c r="Z1251" s="39"/>
      <c r="AA1251" s="39"/>
      <c r="AB1251" s="39"/>
      <c r="AC1251" s="39"/>
      <c r="AD1251" s="39"/>
      <c r="AE1251" s="39"/>
      <c r="AF1251" s="39"/>
      <c r="AG1251" s="39"/>
      <c r="AH1251" s="39"/>
      <c r="AI1251" s="39"/>
      <c r="AJ1251" s="39"/>
      <c r="AK1251" s="39"/>
      <c r="AL1251" s="39"/>
      <c r="AM1251" s="39"/>
      <c r="AN1251" s="39"/>
      <c r="AO1251" s="39"/>
      <c r="AP1251" s="39"/>
      <c r="AQ1251" s="39"/>
      <c r="AR1251" s="39"/>
      <c r="AS1251" s="39"/>
      <c r="AT1251" s="39"/>
      <c r="AU1251" s="39"/>
      <c r="AV1251" s="39"/>
      <c r="AW1251" s="39"/>
      <c r="AX1251" s="39"/>
      <c r="AY1251" s="39"/>
      <c r="AZ1251" s="39"/>
      <c r="BA1251" s="39"/>
      <c r="BB1251" s="39"/>
      <c r="BC1251" s="39"/>
    </row>
    <row r="1252" spans="1:55" ht="11.25">
      <c r="A1252" s="7">
        <v>1204</v>
      </c>
      <c r="B1252" s="5" t="s">
        <v>4187</v>
      </c>
      <c r="C1252" s="4" t="s">
        <v>4192</v>
      </c>
      <c r="D1252" s="20">
        <v>6796.93</v>
      </c>
      <c r="E1252" s="20">
        <v>121.95</v>
      </c>
      <c r="F1252" s="4" t="s">
        <v>305</v>
      </c>
      <c r="G1252" s="4" t="s">
        <v>4193</v>
      </c>
      <c r="H1252" s="4" t="s">
        <v>116</v>
      </c>
      <c r="I1252" s="39"/>
      <c r="J1252" s="39"/>
      <c r="K1252" s="39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  <c r="V1252" s="39"/>
      <c r="W1252" s="39"/>
      <c r="X1252" s="39"/>
      <c r="Y1252" s="39"/>
      <c r="Z1252" s="39"/>
      <c r="AA1252" s="39"/>
      <c r="AB1252" s="39"/>
      <c r="AC1252" s="39"/>
      <c r="AD1252" s="39"/>
      <c r="AE1252" s="39"/>
      <c r="AF1252" s="39"/>
      <c r="AG1252" s="39"/>
      <c r="AH1252" s="39"/>
      <c r="AI1252" s="39"/>
      <c r="AJ1252" s="39"/>
      <c r="AK1252" s="39"/>
      <c r="AL1252" s="39"/>
      <c r="AM1252" s="39"/>
      <c r="AN1252" s="39"/>
      <c r="AO1252" s="39"/>
      <c r="AP1252" s="39"/>
      <c r="AQ1252" s="39"/>
      <c r="AR1252" s="39"/>
      <c r="AS1252" s="39"/>
      <c r="AT1252" s="39"/>
      <c r="AU1252" s="39"/>
      <c r="AV1252" s="39"/>
      <c r="AW1252" s="39"/>
      <c r="AX1252" s="39"/>
      <c r="AY1252" s="39"/>
      <c r="AZ1252" s="39"/>
      <c r="BA1252" s="39"/>
      <c r="BB1252" s="39"/>
      <c r="BC1252" s="39"/>
    </row>
    <row r="1253" spans="1:55" ht="11.25">
      <c r="A1253" s="7">
        <v>1205</v>
      </c>
      <c r="B1253" s="5" t="s">
        <v>4187</v>
      </c>
      <c r="C1253" s="4" t="s">
        <v>4194</v>
      </c>
      <c r="D1253" s="20">
        <v>34086.64</v>
      </c>
      <c r="E1253" s="20"/>
      <c r="F1253" s="4" t="s">
        <v>371</v>
      </c>
      <c r="G1253" s="4" t="s">
        <v>4195</v>
      </c>
      <c r="H1253" s="4" t="s">
        <v>116</v>
      </c>
      <c r="I1253" s="39"/>
      <c r="J1253" s="39"/>
      <c r="K1253" s="39"/>
      <c r="L1253" s="39"/>
      <c r="M1253" s="39"/>
      <c r="N1253" s="39"/>
      <c r="O1253" s="39"/>
      <c r="P1253" s="39"/>
      <c r="Q1253" s="39"/>
      <c r="R1253" s="39"/>
      <c r="S1253" s="39"/>
      <c r="T1253" s="39"/>
      <c r="U1253" s="39"/>
      <c r="V1253" s="39"/>
      <c r="W1253" s="39"/>
      <c r="X1253" s="39"/>
      <c r="Y1253" s="39"/>
      <c r="Z1253" s="39"/>
      <c r="AA1253" s="39"/>
      <c r="AB1253" s="39"/>
      <c r="AC1253" s="39"/>
      <c r="AD1253" s="39"/>
      <c r="AE1253" s="39"/>
      <c r="AF1253" s="39"/>
      <c r="AG1253" s="39"/>
      <c r="AH1253" s="39"/>
      <c r="AI1253" s="39"/>
      <c r="AJ1253" s="39"/>
      <c r="AK1253" s="39"/>
      <c r="AL1253" s="39"/>
      <c r="AM1253" s="39"/>
      <c r="AN1253" s="39"/>
      <c r="AO1253" s="39"/>
      <c r="AP1253" s="39"/>
      <c r="AQ1253" s="39"/>
      <c r="AR1253" s="39"/>
      <c r="AS1253" s="39"/>
      <c r="AT1253" s="39"/>
      <c r="AU1253" s="39"/>
      <c r="AV1253" s="39"/>
      <c r="AW1253" s="39"/>
      <c r="AX1253" s="39"/>
      <c r="AY1253" s="39"/>
      <c r="AZ1253" s="39"/>
      <c r="BA1253" s="39"/>
      <c r="BB1253" s="39"/>
      <c r="BC1253" s="39"/>
    </row>
    <row r="1254" spans="1:55" ht="11.25">
      <c r="A1254" s="7">
        <v>1206</v>
      </c>
      <c r="B1254" s="5" t="s">
        <v>651</v>
      </c>
      <c r="C1254" s="4" t="s">
        <v>4196</v>
      </c>
      <c r="D1254" s="20">
        <v>500</v>
      </c>
      <c r="E1254" s="20"/>
      <c r="F1254" s="4" t="s">
        <v>115</v>
      </c>
      <c r="G1254" s="4" t="s">
        <v>4197</v>
      </c>
      <c r="H1254" s="4" t="s">
        <v>116</v>
      </c>
      <c r="I1254" s="39"/>
      <c r="J1254" s="39"/>
      <c r="K1254" s="39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  <c r="V1254" s="39"/>
      <c r="W1254" s="39"/>
      <c r="X1254" s="39"/>
      <c r="Y1254" s="39"/>
      <c r="Z1254" s="39"/>
      <c r="AA1254" s="39"/>
      <c r="AB1254" s="39"/>
      <c r="AC1254" s="39"/>
      <c r="AD1254" s="39"/>
      <c r="AE1254" s="39"/>
      <c r="AF1254" s="39"/>
      <c r="AG1254" s="39"/>
      <c r="AH1254" s="39"/>
      <c r="AI1254" s="39"/>
      <c r="AJ1254" s="39"/>
      <c r="AK1254" s="39"/>
      <c r="AL1254" s="39"/>
      <c r="AM1254" s="39"/>
      <c r="AN1254" s="39"/>
      <c r="AO1254" s="39"/>
      <c r="AP1254" s="39"/>
      <c r="AQ1254" s="39"/>
      <c r="AR1254" s="39"/>
      <c r="AS1254" s="39"/>
      <c r="AT1254" s="39"/>
      <c r="AU1254" s="39"/>
      <c r="AV1254" s="39"/>
      <c r="AW1254" s="39"/>
      <c r="AX1254" s="39"/>
      <c r="AY1254" s="39"/>
      <c r="AZ1254" s="39"/>
      <c r="BA1254" s="39"/>
      <c r="BB1254" s="39"/>
      <c r="BC1254" s="39"/>
    </row>
    <row r="1255" spans="1:55" ht="11.25">
      <c r="A1255" s="7">
        <v>1207</v>
      </c>
      <c r="B1255" s="5" t="s">
        <v>4198</v>
      </c>
      <c r="C1255" s="4" t="s">
        <v>1377</v>
      </c>
      <c r="D1255" s="20">
        <v>16779.25</v>
      </c>
      <c r="E1255" s="20"/>
      <c r="F1255" s="4" t="s">
        <v>117</v>
      </c>
      <c r="G1255" s="4" t="s">
        <v>4199</v>
      </c>
      <c r="H1255" s="4" t="s">
        <v>116</v>
      </c>
      <c r="I1255" s="39"/>
      <c r="J1255" s="39"/>
      <c r="K1255" s="39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  <c r="V1255" s="39"/>
      <c r="W1255" s="39"/>
      <c r="X1255" s="39"/>
      <c r="Y1255" s="39"/>
      <c r="Z1255" s="39"/>
      <c r="AA1255" s="39"/>
      <c r="AB1255" s="39"/>
      <c r="AC1255" s="39"/>
      <c r="AD1255" s="39"/>
      <c r="AE1255" s="39"/>
      <c r="AF1255" s="39"/>
      <c r="AG1255" s="39"/>
      <c r="AH1255" s="39"/>
      <c r="AI1255" s="39"/>
      <c r="AJ1255" s="39"/>
      <c r="AK1255" s="39"/>
      <c r="AL1255" s="39"/>
      <c r="AM1255" s="39"/>
      <c r="AN1255" s="39"/>
      <c r="AO1255" s="39"/>
      <c r="AP1255" s="39"/>
      <c r="AQ1255" s="39"/>
      <c r="AR1255" s="39"/>
      <c r="AS1255" s="39"/>
      <c r="AT1255" s="39"/>
      <c r="AU1255" s="39"/>
      <c r="AV1255" s="39"/>
      <c r="AW1255" s="39"/>
      <c r="AX1255" s="39"/>
      <c r="AY1255" s="39"/>
      <c r="AZ1255" s="39"/>
      <c r="BA1255" s="39"/>
      <c r="BB1255" s="39"/>
      <c r="BC1255" s="39"/>
    </row>
    <row r="1256" spans="1:55" ht="11.25">
      <c r="A1256" s="7">
        <v>1208</v>
      </c>
      <c r="B1256" s="5" t="s">
        <v>4198</v>
      </c>
      <c r="C1256" s="4" t="s">
        <v>1378</v>
      </c>
      <c r="D1256" s="20">
        <v>23999.68</v>
      </c>
      <c r="E1256" s="20"/>
      <c r="F1256" s="4" t="s">
        <v>117</v>
      </c>
      <c r="G1256" s="4" t="s">
        <v>4200</v>
      </c>
      <c r="H1256" s="4" t="s">
        <v>116</v>
      </c>
      <c r="I1256" s="39"/>
      <c r="J1256" s="39"/>
      <c r="K1256" s="39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  <c r="V1256" s="39"/>
      <c r="W1256" s="39"/>
      <c r="X1256" s="39"/>
      <c r="Y1256" s="39"/>
      <c r="Z1256" s="39"/>
      <c r="AA1256" s="39"/>
      <c r="AB1256" s="39"/>
      <c r="AC1256" s="39"/>
      <c r="AD1256" s="39"/>
      <c r="AE1256" s="39"/>
      <c r="AF1256" s="39"/>
      <c r="AG1256" s="39"/>
      <c r="AH1256" s="39"/>
      <c r="AI1256" s="39"/>
      <c r="AJ1256" s="39"/>
      <c r="AK1256" s="39"/>
      <c r="AL1256" s="39"/>
      <c r="AM1256" s="39"/>
      <c r="AN1256" s="39"/>
      <c r="AO1256" s="39"/>
      <c r="AP1256" s="39"/>
      <c r="AQ1256" s="39"/>
      <c r="AR1256" s="39"/>
      <c r="AS1256" s="39"/>
      <c r="AT1256" s="39"/>
      <c r="AU1256" s="39"/>
      <c r="AV1256" s="39"/>
      <c r="AW1256" s="39"/>
      <c r="AX1256" s="39"/>
      <c r="AY1256" s="39"/>
      <c r="AZ1256" s="39"/>
      <c r="BA1256" s="39"/>
      <c r="BB1256" s="39"/>
      <c r="BC1256" s="39"/>
    </row>
    <row r="1257" spans="1:55" ht="11.25">
      <c r="A1257" s="7">
        <v>1209</v>
      </c>
      <c r="B1257" s="5" t="s">
        <v>4198</v>
      </c>
      <c r="C1257" s="4" t="s">
        <v>1379</v>
      </c>
      <c r="D1257" s="20">
        <v>31328.03</v>
      </c>
      <c r="E1257" s="20"/>
      <c r="F1257" s="4" t="s">
        <v>117</v>
      </c>
      <c r="G1257" s="4" t="s">
        <v>4201</v>
      </c>
      <c r="H1257" s="4" t="s">
        <v>116</v>
      </c>
      <c r="I1257" s="39"/>
      <c r="J1257" s="39"/>
      <c r="K1257" s="39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  <c r="V1257" s="39"/>
      <c r="W1257" s="39"/>
      <c r="X1257" s="39"/>
      <c r="Y1257" s="39"/>
      <c r="Z1257" s="39"/>
      <c r="AA1257" s="39"/>
      <c r="AB1257" s="39"/>
      <c r="AC1257" s="39"/>
      <c r="AD1257" s="39"/>
      <c r="AE1257" s="39"/>
      <c r="AF1257" s="39"/>
      <c r="AG1257" s="39"/>
      <c r="AH1257" s="39"/>
      <c r="AI1257" s="39"/>
      <c r="AJ1257" s="39"/>
      <c r="AK1257" s="39"/>
      <c r="AL1257" s="39"/>
      <c r="AM1257" s="39"/>
      <c r="AN1257" s="39"/>
      <c r="AO1257" s="39"/>
      <c r="AP1257" s="39"/>
      <c r="AQ1257" s="39"/>
      <c r="AR1257" s="39"/>
      <c r="AS1257" s="39"/>
      <c r="AT1257" s="39"/>
      <c r="AU1257" s="39"/>
      <c r="AV1257" s="39"/>
      <c r="AW1257" s="39"/>
      <c r="AX1257" s="39"/>
      <c r="AY1257" s="39"/>
      <c r="AZ1257" s="39"/>
      <c r="BA1257" s="39"/>
      <c r="BB1257" s="39"/>
      <c r="BC1257" s="39"/>
    </row>
    <row r="1258" spans="1:55" ht="11.25">
      <c r="A1258" s="7">
        <v>1210</v>
      </c>
      <c r="B1258" s="5" t="s">
        <v>4198</v>
      </c>
      <c r="C1258" s="4" t="s">
        <v>1380</v>
      </c>
      <c r="D1258" s="20">
        <v>31024.1</v>
      </c>
      <c r="E1258" s="20"/>
      <c r="F1258" s="4" t="s">
        <v>117</v>
      </c>
      <c r="G1258" s="4" t="s">
        <v>4202</v>
      </c>
      <c r="H1258" s="4" t="s">
        <v>116</v>
      </c>
      <c r="I1258" s="39"/>
      <c r="J1258" s="39"/>
      <c r="K1258" s="39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  <c r="V1258" s="39"/>
      <c r="W1258" s="39"/>
      <c r="X1258" s="39"/>
      <c r="Y1258" s="39"/>
      <c r="Z1258" s="39"/>
      <c r="AA1258" s="39"/>
      <c r="AB1258" s="39"/>
      <c r="AC1258" s="39"/>
      <c r="AD1258" s="39"/>
      <c r="AE1258" s="39"/>
      <c r="AF1258" s="39"/>
      <c r="AG1258" s="39"/>
      <c r="AH1258" s="39"/>
      <c r="AI1258" s="39"/>
      <c r="AJ1258" s="39"/>
      <c r="AK1258" s="39"/>
      <c r="AL1258" s="39"/>
      <c r="AM1258" s="39"/>
      <c r="AN1258" s="39"/>
      <c r="AO1258" s="39"/>
      <c r="AP1258" s="39"/>
      <c r="AQ1258" s="39"/>
      <c r="AR1258" s="39"/>
      <c r="AS1258" s="39"/>
      <c r="AT1258" s="39"/>
      <c r="AU1258" s="39"/>
      <c r="AV1258" s="39"/>
      <c r="AW1258" s="39"/>
      <c r="AX1258" s="39"/>
      <c r="AY1258" s="39"/>
      <c r="AZ1258" s="39"/>
      <c r="BA1258" s="39"/>
      <c r="BB1258" s="39"/>
      <c r="BC1258" s="39"/>
    </row>
    <row r="1259" spans="1:55" ht="11.25">
      <c r="A1259" s="7">
        <v>1211</v>
      </c>
      <c r="B1259" s="5" t="s">
        <v>4198</v>
      </c>
      <c r="C1259" s="4" t="s">
        <v>1393</v>
      </c>
      <c r="D1259" s="20"/>
      <c r="E1259" s="20">
        <v>205003.49</v>
      </c>
      <c r="F1259" s="4" t="s">
        <v>316</v>
      </c>
      <c r="G1259" s="4" t="s">
        <v>4203</v>
      </c>
      <c r="H1259" s="4" t="s">
        <v>116</v>
      </c>
      <c r="I1259" s="39"/>
      <c r="J1259" s="39"/>
      <c r="K1259" s="39"/>
      <c r="L1259" s="39"/>
      <c r="M1259" s="39"/>
      <c r="N1259" s="39"/>
      <c r="O1259" s="39"/>
      <c r="P1259" s="39"/>
      <c r="Q1259" s="39"/>
      <c r="R1259" s="39"/>
      <c r="S1259" s="39"/>
      <c r="T1259" s="39"/>
      <c r="U1259" s="39"/>
      <c r="V1259" s="39"/>
      <c r="W1259" s="39"/>
      <c r="X1259" s="39"/>
      <c r="Y1259" s="39"/>
      <c r="Z1259" s="39"/>
      <c r="AA1259" s="39"/>
      <c r="AB1259" s="39"/>
      <c r="AC1259" s="39"/>
      <c r="AD1259" s="39"/>
      <c r="AE1259" s="39"/>
      <c r="AF1259" s="39"/>
      <c r="AG1259" s="39"/>
      <c r="AH1259" s="39"/>
      <c r="AI1259" s="39"/>
      <c r="AJ1259" s="39"/>
      <c r="AK1259" s="39"/>
      <c r="AL1259" s="39"/>
      <c r="AM1259" s="39"/>
      <c r="AN1259" s="39"/>
      <c r="AO1259" s="39"/>
      <c r="AP1259" s="39"/>
      <c r="AQ1259" s="39"/>
      <c r="AR1259" s="39"/>
      <c r="AS1259" s="39"/>
      <c r="AT1259" s="39"/>
      <c r="AU1259" s="39"/>
      <c r="AV1259" s="39"/>
      <c r="AW1259" s="39"/>
      <c r="AX1259" s="39"/>
      <c r="AY1259" s="39"/>
      <c r="AZ1259" s="39"/>
      <c r="BA1259" s="39"/>
      <c r="BB1259" s="39"/>
      <c r="BC1259" s="39"/>
    </row>
    <row r="1260" spans="1:55" ht="22.5">
      <c r="A1260" s="29" t="s">
        <v>112</v>
      </c>
      <c r="B1260" s="29" t="s">
        <v>113</v>
      </c>
      <c r="C1260" s="30" t="s">
        <v>17</v>
      </c>
      <c r="D1260" s="30" t="s">
        <v>56</v>
      </c>
      <c r="E1260" s="28" t="s">
        <v>106</v>
      </c>
      <c r="F1260" s="28" t="s">
        <v>114</v>
      </c>
      <c r="G1260" s="29" t="s">
        <v>107</v>
      </c>
      <c r="H1260" s="454" t="s">
        <v>108</v>
      </c>
      <c r="I1260" s="39"/>
      <c r="J1260" s="39"/>
      <c r="K1260" s="39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9"/>
      <c r="W1260" s="39"/>
      <c r="X1260" s="39"/>
      <c r="Y1260" s="39"/>
      <c r="Z1260" s="39"/>
      <c r="AA1260" s="39"/>
      <c r="AB1260" s="39"/>
      <c r="AC1260" s="39"/>
      <c r="AD1260" s="39"/>
      <c r="AE1260" s="39"/>
      <c r="AF1260" s="39"/>
      <c r="AG1260" s="39"/>
      <c r="AH1260" s="39"/>
      <c r="AI1260" s="39"/>
      <c r="AJ1260" s="39"/>
      <c r="AK1260" s="39"/>
      <c r="AL1260" s="39"/>
      <c r="AM1260" s="39"/>
      <c r="AN1260" s="39"/>
      <c r="AO1260" s="39"/>
      <c r="AP1260" s="39"/>
      <c r="AQ1260" s="39"/>
      <c r="AR1260" s="39"/>
      <c r="AS1260" s="39"/>
      <c r="AT1260" s="39"/>
      <c r="AU1260" s="39"/>
      <c r="AV1260" s="39"/>
      <c r="AW1260" s="39"/>
      <c r="AX1260" s="39"/>
      <c r="AY1260" s="39"/>
      <c r="AZ1260" s="39"/>
      <c r="BA1260" s="39"/>
      <c r="BB1260" s="39"/>
      <c r="BC1260" s="39"/>
    </row>
    <row r="1261" spans="1:55" ht="11.25">
      <c r="A1261" s="7">
        <v>1212</v>
      </c>
      <c r="B1261" s="5" t="s">
        <v>4204</v>
      </c>
      <c r="C1261" s="4" t="s">
        <v>4205</v>
      </c>
      <c r="D1261" s="20">
        <v>4010</v>
      </c>
      <c r="E1261" s="20"/>
      <c r="F1261" s="4" t="s">
        <v>371</v>
      </c>
      <c r="G1261" s="4" t="s">
        <v>4206</v>
      </c>
      <c r="H1261" s="4" t="s">
        <v>116</v>
      </c>
      <c r="I1261" s="39"/>
      <c r="J1261" s="39"/>
      <c r="K1261" s="39"/>
      <c r="L1261" s="39"/>
      <c r="M1261" s="39"/>
      <c r="N1261" s="39"/>
      <c r="O1261" s="39"/>
      <c r="P1261" s="39"/>
      <c r="Q1261" s="39"/>
      <c r="R1261" s="39"/>
      <c r="S1261" s="39"/>
      <c r="T1261" s="39"/>
      <c r="U1261" s="39"/>
      <c r="V1261" s="39"/>
      <c r="W1261" s="39"/>
      <c r="X1261" s="39"/>
      <c r="Y1261" s="39"/>
      <c r="Z1261" s="39"/>
      <c r="AA1261" s="39"/>
      <c r="AB1261" s="39"/>
      <c r="AC1261" s="39"/>
      <c r="AD1261" s="39"/>
      <c r="AE1261" s="39"/>
      <c r="AF1261" s="39"/>
      <c r="AG1261" s="39"/>
      <c r="AH1261" s="39"/>
      <c r="AI1261" s="39"/>
      <c r="AJ1261" s="39"/>
      <c r="AK1261" s="39"/>
      <c r="AL1261" s="39"/>
      <c r="AM1261" s="39"/>
      <c r="AN1261" s="39"/>
      <c r="AO1261" s="39"/>
      <c r="AP1261" s="39"/>
      <c r="AQ1261" s="39"/>
      <c r="AR1261" s="39"/>
      <c r="AS1261" s="39"/>
      <c r="AT1261" s="39"/>
      <c r="AU1261" s="39"/>
      <c r="AV1261" s="39"/>
      <c r="AW1261" s="39"/>
      <c r="AX1261" s="39"/>
      <c r="AY1261" s="39"/>
      <c r="AZ1261" s="39"/>
      <c r="BA1261" s="39"/>
      <c r="BB1261" s="39"/>
      <c r="BC1261" s="39"/>
    </row>
    <row r="1262" spans="1:55" ht="11.25">
      <c r="A1262" s="7">
        <v>1213</v>
      </c>
      <c r="B1262" s="5" t="s">
        <v>4207</v>
      </c>
      <c r="C1262" s="4" t="s">
        <v>4205</v>
      </c>
      <c r="D1262" s="20">
        <v>180</v>
      </c>
      <c r="E1262" s="20"/>
      <c r="F1262" s="4" t="s">
        <v>105</v>
      </c>
      <c r="G1262" s="4" t="s">
        <v>4206</v>
      </c>
      <c r="H1262" s="4" t="s">
        <v>116</v>
      </c>
      <c r="I1262" s="39"/>
      <c r="J1262" s="39"/>
      <c r="K1262" s="39"/>
      <c r="L1262" s="39"/>
      <c r="M1262" s="39"/>
      <c r="N1262" s="39"/>
      <c r="O1262" s="39"/>
      <c r="P1262" s="39"/>
      <c r="Q1262" s="39"/>
      <c r="R1262" s="39"/>
      <c r="S1262" s="39"/>
      <c r="T1262" s="39"/>
      <c r="U1262" s="39"/>
      <c r="V1262" s="39"/>
      <c r="W1262" s="39"/>
      <c r="X1262" s="39"/>
      <c r="Y1262" s="39"/>
      <c r="Z1262" s="39"/>
      <c r="AA1262" s="39"/>
      <c r="AB1262" s="39"/>
      <c r="AC1262" s="39"/>
      <c r="AD1262" s="39"/>
      <c r="AE1262" s="39"/>
      <c r="AF1262" s="39"/>
      <c r="AG1262" s="39"/>
      <c r="AH1262" s="39"/>
      <c r="AI1262" s="39"/>
      <c r="AJ1262" s="39"/>
      <c r="AK1262" s="39"/>
      <c r="AL1262" s="39"/>
      <c r="AM1262" s="39"/>
      <c r="AN1262" s="39"/>
      <c r="AO1262" s="39"/>
      <c r="AP1262" s="39"/>
      <c r="AQ1262" s="39"/>
      <c r="AR1262" s="39"/>
      <c r="AS1262" s="39"/>
      <c r="AT1262" s="39"/>
      <c r="AU1262" s="39"/>
      <c r="AV1262" s="39"/>
      <c r="AW1262" s="39"/>
      <c r="AX1262" s="39"/>
      <c r="AY1262" s="39"/>
      <c r="AZ1262" s="39"/>
      <c r="BA1262" s="39"/>
      <c r="BB1262" s="39"/>
      <c r="BC1262" s="39"/>
    </row>
    <row r="1263" spans="1:55" ht="11.25">
      <c r="A1263" s="7">
        <v>1214</v>
      </c>
      <c r="B1263" s="2" t="s">
        <v>4208</v>
      </c>
      <c r="C1263" s="4" t="s">
        <v>4209</v>
      </c>
      <c r="D1263" s="20">
        <v>1000</v>
      </c>
      <c r="E1263" s="113"/>
      <c r="F1263" s="21" t="s">
        <v>31</v>
      </c>
      <c r="G1263" s="4" t="s">
        <v>4210</v>
      </c>
      <c r="H1263" s="4" t="s">
        <v>35</v>
      </c>
      <c r="I1263" s="39"/>
      <c r="J1263" s="39"/>
      <c r="K1263" s="39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  <c r="V1263" s="39"/>
      <c r="W1263" s="39"/>
      <c r="X1263" s="39"/>
      <c r="Y1263" s="39"/>
      <c r="Z1263" s="39"/>
      <c r="AA1263" s="39"/>
      <c r="AB1263" s="39"/>
      <c r="AC1263" s="39"/>
      <c r="AD1263" s="39"/>
      <c r="AE1263" s="39"/>
      <c r="AF1263" s="39"/>
      <c r="AG1263" s="39"/>
      <c r="AH1263" s="39"/>
      <c r="AI1263" s="39"/>
      <c r="AJ1263" s="39"/>
      <c r="AK1263" s="39"/>
      <c r="AL1263" s="39"/>
      <c r="AM1263" s="39"/>
      <c r="AN1263" s="39"/>
      <c r="AO1263" s="39"/>
      <c r="AP1263" s="39"/>
      <c r="AQ1263" s="39"/>
      <c r="AR1263" s="39"/>
      <c r="AS1263" s="39"/>
      <c r="AT1263" s="39"/>
      <c r="AU1263" s="39"/>
      <c r="AV1263" s="39"/>
      <c r="AW1263" s="39"/>
      <c r="AX1263" s="39"/>
      <c r="AY1263" s="39"/>
      <c r="AZ1263" s="39"/>
      <c r="BA1263" s="39"/>
      <c r="BB1263" s="39"/>
      <c r="BC1263" s="39"/>
    </row>
    <row r="1264" spans="1:55" ht="11.25">
      <c r="A1264" s="7">
        <v>1215</v>
      </c>
      <c r="B1264" s="5" t="s">
        <v>4211</v>
      </c>
      <c r="C1264" s="4" t="s">
        <v>4212</v>
      </c>
      <c r="D1264" s="20">
        <v>1360</v>
      </c>
      <c r="E1264" s="20"/>
      <c r="F1264" s="4" t="s">
        <v>371</v>
      </c>
      <c r="G1264" s="4" t="s">
        <v>4213</v>
      </c>
      <c r="H1264" s="4" t="s">
        <v>116</v>
      </c>
      <c r="I1264" s="39"/>
      <c r="J1264" s="39"/>
      <c r="K1264" s="39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  <c r="V1264" s="39"/>
      <c r="W1264" s="39"/>
      <c r="X1264" s="39"/>
      <c r="Y1264" s="39"/>
      <c r="Z1264" s="39"/>
      <c r="AA1264" s="39"/>
      <c r="AB1264" s="39"/>
      <c r="AC1264" s="39"/>
      <c r="AD1264" s="39"/>
      <c r="AE1264" s="39"/>
      <c r="AF1264" s="39"/>
      <c r="AG1264" s="39"/>
      <c r="AH1264" s="39"/>
      <c r="AI1264" s="39"/>
      <c r="AJ1264" s="39"/>
      <c r="AK1264" s="39"/>
      <c r="AL1264" s="39"/>
      <c r="AM1264" s="39"/>
      <c r="AN1264" s="39"/>
      <c r="AO1264" s="39"/>
      <c r="AP1264" s="39"/>
      <c r="AQ1264" s="39"/>
      <c r="AR1264" s="39"/>
      <c r="AS1264" s="39"/>
      <c r="AT1264" s="39"/>
      <c r="AU1264" s="39"/>
      <c r="AV1264" s="39"/>
      <c r="AW1264" s="39"/>
      <c r="AX1264" s="39"/>
      <c r="AY1264" s="39"/>
      <c r="AZ1264" s="39"/>
      <c r="BA1264" s="39"/>
      <c r="BB1264" s="39"/>
      <c r="BC1264" s="39"/>
    </row>
    <row r="1265" spans="1:55" ht="11.25">
      <c r="A1265" s="7">
        <v>1216</v>
      </c>
      <c r="B1265" s="5" t="s">
        <v>4214</v>
      </c>
      <c r="C1265" s="4" t="s">
        <v>4215</v>
      </c>
      <c r="D1265" s="20">
        <v>346.58</v>
      </c>
      <c r="E1265" s="20"/>
      <c r="F1265" s="4" t="s">
        <v>115</v>
      </c>
      <c r="G1265" s="4" t="s">
        <v>4216</v>
      </c>
      <c r="H1265" s="4" t="s">
        <v>116</v>
      </c>
      <c r="I1265" s="39"/>
      <c r="J1265" s="39"/>
      <c r="K1265" s="39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39"/>
      <c r="AG1265" s="39"/>
      <c r="AH1265" s="39"/>
      <c r="AI1265" s="39"/>
      <c r="AJ1265" s="39"/>
      <c r="AK1265" s="39"/>
      <c r="AL1265" s="39"/>
      <c r="AM1265" s="39"/>
      <c r="AN1265" s="39"/>
      <c r="AO1265" s="39"/>
      <c r="AP1265" s="39"/>
      <c r="AQ1265" s="39"/>
      <c r="AR1265" s="39"/>
      <c r="AS1265" s="39"/>
      <c r="AT1265" s="39"/>
      <c r="AU1265" s="39"/>
      <c r="AV1265" s="39"/>
      <c r="AW1265" s="39"/>
      <c r="AX1265" s="39"/>
      <c r="AY1265" s="39"/>
      <c r="AZ1265" s="39"/>
      <c r="BA1265" s="39"/>
      <c r="BB1265" s="39"/>
      <c r="BC1265" s="39"/>
    </row>
    <row r="1266" spans="1:55" ht="11.25">
      <c r="A1266" s="7">
        <v>1217</v>
      </c>
      <c r="B1266" s="5" t="s">
        <v>4217</v>
      </c>
      <c r="C1266" s="4" t="s">
        <v>4215</v>
      </c>
      <c r="D1266" s="20">
        <v>346.58</v>
      </c>
      <c r="E1266" s="20"/>
      <c r="F1266" s="4" t="s">
        <v>371</v>
      </c>
      <c r="G1266" s="4" t="s">
        <v>4216</v>
      </c>
      <c r="H1266" s="4" t="s">
        <v>116</v>
      </c>
      <c r="I1266" s="39"/>
      <c r="J1266" s="39"/>
      <c r="K1266" s="39"/>
      <c r="L1266" s="39"/>
      <c r="M1266" s="39"/>
      <c r="N1266" s="39"/>
      <c r="O1266" s="39"/>
      <c r="P1266" s="39"/>
      <c r="Q1266" s="39"/>
      <c r="R1266" s="39"/>
      <c r="S1266" s="39"/>
      <c r="T1266" s="39"/>
      <c r="U1266" s="39"/>
      <c r="V1266" s="39"/>
      <c r="W1266" s="39"/>
      <c r="X1266" s="39"/>
      <c r="Y1266" s="39"/>
      <c r="Z1266" s="39"/>
      <c r="AA1266" s="39"/>
      <c r="AB1266" s="39"/>
      <c r="AC1266" s="39"/>
      <c r="AD1266" s="39"/>
      <c r="AE1266" s="39"/>
      <c r="AF1266" s="39"/>
      <c r="AG1266" s="39"/>
      <c r="AH1266" s="39"/>
      <c r="AI1266" s="39"/>
      <c r="AJ1266" s="39"/>
      <c r="AK1266" s="39"/>
      <c r="AL1266" s="39"/>
      <c r="AM1266" s="39"/>
      <c r="AN1266" s="39"/>
      <c r="AO1266" s="39"/>
      <c r="AP1266" s="39"/>
      <c r="AQ1266" s="39"/>
      <c r="AR1266" s="39"/>
      <c r="AS1266" s="39"/>
      <c r="AT1266" s="39"/>
      <c r="AU1266" s="39"/>
      <c r="AV1266" s="39"/>
      <c r="AW1266" s="39"/>
      <c r="AX1266" s="39"/>
      <c r="AY1266" s="39"/>
      <c r="AZ1266" s="39"/>
      <c r="BA1266" s="39"/>
      <c r="BB1266" s="39"/>
      <c r="BC1266" s="39"/>
    </row>
    <row r="1267" spans="1:55" ht="11.25">
      <c r="A1267" s="7">
        <v>1218</v>
      </c>
      <c r="B1267" s="5" t="s">
        <v>4218</v>
      </c>
      <c r="C1267" s="4" t="s">
        <v>4219</v>
      </c>
      <c r="D1267" s="20">
        <v>1000</v>
      </c>
      <c r="E1267" s="20"/>
      <c r="F1267" s="4" t="s">
        <v>31</v>
      </c>
      <c r="G1267" s="4" t="s">
        <v>4220</v>
      </c>
      <c r="H1267" s="4" t="s">
        <v>35</v>
      </c>
      <c r="I1267" s="39"/>
      <c r="J1267" s="39"/>
      <c r="K1267" s="39"/>
      <c r="L1267" s="39"/>
      <c r="M1267" s="39"/>
      <c r="N1267" s="39"/>
      <c r="O1267" s="39"/>
      <c r="P1267" s="39"/>
      <c r="Q1267" s="39"/>
      <c r="R1267" s="39"/>
      <c r="S1267" s="39"/>
      <c r="T1267" s="39"/>
      <c r="U1267" s="39"/>
      <c r="V1267" s="39"/>
      <c r="W1267" s="39"/>
      <c r="X1267" s="39"/>
      <c r="Y1267" s="39"/>
      <c r="Z1267" s="39"/>
      <c r="AA1267" s="39"/>
      <c r="AB1267" s="39"/>
      <c r="AC1267" s="39"/>
      <c r="AD1267" s="39"/>
      <c r="AE1267" s="39"/>
      <c r="AF1267" s="39"/>
      <c r="AG1267" s="39"/>
      <c r="AH1267" s="39"/>
      <c r="AI1267" s="39"/>
      <c r="AJ1267" s="39"/>
      <c r="AK1267" s="39"/>
      <c r="AL1267" s="39"/>
      <c r="AM1267" s="39"/>
      <c r="AN1267" s="39"/>
      <c r="AO1267" s="39"/>
      <c r="AP1267" s="39"/>
      <c r="AQ1267" s="39"/>
      <c r="AR1267" s="39"/>
      <c r="AS1267" s="39"/>
      <c r="AT1267" s="39"/>
      <c r="AU1267" s="39"/>
      <c r="AV1267" s="39"/>
      <c r="AW1267" s="39"/>
      <c r="AX1267" s="39"/>
      <c r="AY1267" s="39"/>
      <c r="AZ1267" s="39"/>
      <c r="BA1267" s="39"/>
      <c r="BB1267" s="39"/>
      <c r="BC1267" s="39"/>
    </row>
    <row r="1268" spans="1:55" ht="11.25">
      <c r="A1268" s="7">
        <v>1219</v>
      </c>
      <c r="B1268" s="2" t="s">
        <v>4221</v>
      </c>
      <c r="C1268" s="22" t="s">
        <v>4222</v>
      </c>
      <c r="D1268" s="25">
        <v>1960.19</v>
      </c>
      <c r="E1268" s="25"/>
      <c r="F1268" s="6" t="s">
        <v>371</v>
      </c>
      <c r="G1268" s="4" t="s">
        <v>4223</v>
      </c>
      <c r="H1268" s="4" t="s">
        <v>35</v>
      </c>
      <c r="I1268" s="39"/>
      <c r="J1268" s="39"/>
      <c r="K1268" s="39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  <c r="V1268" s="39"/>
      <c r="W1268" s="39"/>
      <c r="X1268" s="39"/>
      <c r="Y1268" s="39"/>
      <c r="Z1268" s="39"/>
      <c r="AA1268" s="39"/>
      <c r="AB1268" s="39"/>
      <c r="AC1268" s="39"/>
      <c r="AD1268" s="39"/>
      <c r="AE1268" s="39"/>
      <c r="AF1268" s="39"/>
      <c r="AG1268" s="39"/>
      <c r="AH1268" s="39"/>
      <c r="AI1268" s="39"/>
      <c r="AJ1268" s="39"/>
      <c r="AK1268" s="39"/>
      <c r="AL1268" s="39"/>
      <c r="AM1268" s="39"/>
      <c r="AN1268" s="39"/>
      <c r="AO1268" s="39"/>
      <c r="AP1268" s="39"/>
      <c r="AQ1268" s="39"/>
      <c r="AR1268" s="39"/>
      <c r="AS1268" s="39"/>
      <c r="AT1268" s="39"/>
      <c r="AU1268" s="39"/>
      <c r="AV1268" s="39"/>
      <c r="AW1268" s="39"/>
      <c r="AX1268" s="39"/>
      <c r="AY1268" s="39"/>
      <c r="AZ1268" s="39"/>
      <c r="BA1268" s="39"/>
      <c r="BB1268" s="39"/>
      <c r="BC1268" s="39"/>
    </row>
    <row r="1269" spans="1:55" ht="11.25">
      <c r="A1269" s="7">
        <v>1220</v>
      </c>
      <c r="B1269" s="2" t="s">
        <v>4221</v>
      </c>
      <c r="C1269" s="22" t="s">
        <v>4222</v>
      </c>
      <c r="D1269" s="20">
        <v>80.86</v>
      </c>
      <c r="E1269" s="20">
        <v>1879.33</v>
      </c>
      <c r="F1269" s="21" t="s">
        <v>121</v>
      </c>
      <c r="G1269" s="4" t="s">
        <v>4223</v>
      </c>
      <c r="H1269" s="4" t="s">
        <v>35</v>
      </c>
      <c r="I1269" s="39"/>
      <c r="J1269" s="39"/>
      <c r="K1269" s="39"/>
      <c r="L1269" s="39"/>
      <c r="M1269" s="39"/>
      <c r="N1269" s="39"/>
      <c r="O1269" s="39"/>
      <c r="P1269" s="39"/>
      <c r="Q1269" s="39"/>
      <c r="R1269" s="39"/>
      <c r="S1269" s="39"/>
      <c r="T1269" s="39"/>
      <c r="U1269" s="39"/>
      <c r="V1269" s="39"/>
      <c r="W1269" s="39"/>
      <c r="X1269" s="39"/>
      <c r="Y1269" s="39"/>
      <c r="Z1269" s="39"/>
      <c r="AA1269" s="39"/>
      <c r="AB1269" s="39"/>
      <c r="AC1269" s="39"/>
      <c r="AD1269" s="39"/>
      <c r="AE1269" s="39"/>
      <c r="AF1269" s="39"/>
      <c r="AG1269" s="39"/>
      <c r="AH1269" s="39"/>
      <c r="AI1269" s="39"/>
      <c r="AJ1269" s="39"/>
      <c r="AK1269" s="39"/>
      <c r="AL1269" s="39"/>
      <c r="AM1269" s="39"/>
      <c r="AN1269" s="39"/>
      <c r="AO1269" s="39"/>
      <c r="AP1269" s="39"/>
      <c r="AQ1269" s="39"/>
      <c r="AR1269" s="39"/>
      <c r="AS1269" s="39"/>
      <c r="AT1269" s="39"/>
      <c r="AU1269" s="39"/>
      <c r="AV1269" s="39"/>
      <c r="AW1269" s="39"/>
      <c r="AX1269" s="39"/>
      <c r="AY1269" s="39"/>
      <c r="AZ1269" s="39"/>
      <c r="BA1269" s="39"/>
      <c r="BB1269" s="39"/>
      <c r="BC1269" s="39"/>
    </row>
    <row r="1270" spans="1:55" ht="11.25">
      <c r="A1270" s="7">
        <v>1221</v>
      </c>
      <c r="B1270" s="2" t="s">
        <v>4221</v>
      </c>
      <c r="C1270" s="22" t="s">
        <v>4222</v>
      </c>
      <c r="D1270" s="20">
        <v>80.86</v>
      </c>
      <c r="E1270" s="20">
        <v>1879.33</v>
      </c>
      <c r="F1270" s="21" t="s">
        <v>121</v>
      </c>
      <c r="G1270" s="4" t="s">
        <v>4223</v>
      </c>
      <c r="H1270" s="4" t="s">
        <v>35</v>
      </c>
      <c r="I1270" s="39"/>
      <c r="J1270" s="39"/>
      <c r="K1270" s="39"/>
      <c r="L1270" s="39"/>
      <c r="M1270" s="39"/>
      <c r="N1270" s="39"/>
      <c r="O1270" s="39"/>
      <c r="P1270" s="39"/>
      <c r="Q1270" s="39"/>
      <c r="R1270" s="39"/>
      <c r="S1270" s="39"/>
      <c r="T1270" s="39"/>
      <c r="U1270" s="39"/>
      <c r="V1270" s="39"/>
      <c r="W1270" s="39"/>
      <c r="X1270" s="39"/>
      <c r="Y1270" s="39"/>
      <c r="Z1270" s="39"/>
      <c r="AA1270" s="39"/>
      <c r="AB1270" s="39"/>
      <c r="AC1270" s="39"/>
      <c r="AD1270" s="39"/>
      <c r="AE1270" s="39"/>
      <c r="AF1270" s="39"/>
      <c r="AG1270" s="39"/>
      <c r="AH1270" s="39"/>
      <c r="AI1270" s="39"/>
      <c r="AJ1270" s="39"/>
      <c r="AK1270" s="39"/>
      <c r="AL1270" s="39"/>
      <c r="AM1270" s="39"/>
      <c r="AN1270" s="39"/>
      <c r="AO1270" s="39"/>
      <c r="AP1270" s="39"/>
      <c r="AQ1270" s="39"/>
      <c r="AR1270" s="39"/>
      <c r="AS1270" s="39"/>
      <c r="AT1270" s="39"/>
      <c r="AU1270" s="39"/>
      <c r="AV1270" s="39"/>
      <c r="AW1270" s="39"/>
      <c r="AX1270" s="39"/>
      <c r="AY1270" s="39"/>
      <c r="AZ1270" s="39"/>
      <c r="BA1270" s="39"/>
      <c r="BB1270" s="39"/>
      <c r="BC1270" s="39"/>
    </row>
    <row r="1271" spans="1:55" ht="11.25">
      <c r="A1271" s="7">
        <v>1222</v>
      </c>
      <c r="B1271" s="2" t="s">
        <v>4224</v>
      </c>
      <c r="C1271" s="4" t="s">
        <v>4225</v>
      </c>
      <c r="D1271" s="20">
        <v>1000</v>
      </c>
      <c r="E1271" s="20"/>
      <c r="F1271" s="21" t="s">
        <v>31</v>
      </c>
      <c r="G1271" s="4" t="s">
        <v>4226</v>
      </c>
      <c r="H1271" s="4" t="s">
        <v>35</v>
      </c>
      <c r="I1271" s="39"/>
      <c r="J1271" s="39"/>
      <c r="K1271" s="39"/>
      <c r="L1271" s="39"/>
      <c r="M1271" s="39"/>
      <c r="N1271" s="39"/>
      <c r="O1271" s="39"/>
      <c r="P1271" s="39"/>
      <c r="Q1271" s="39"/>
      <c r="R1271" s="39"/>
      <c r="S1271" s="39"/>
      <c r="T1271" s="39"/>
      <c r="U1271" s="39"/>
      <c r="V1271" s="39"/>
      <c r="W1271" s="39"/>
      <c r="X1271" s="39"/>
      <c r="Y1271" s="39"/>
      <c r="Z1271" s="39"/>
      <c r="AA1271" s="39"/>
      <c r="AB1271" s="39"/>
      <c r="AC1271" s="39"/>
      <c r="AD1271" s="39"/>
      <c r="AE1271" s="39"/>
      <c r="AF1271" s="39"/>
      <c r="AG1271" s="39"/>
      <c r="AH1271" s="39"/>
      <c r="AI1271" s="39"/>
      <c r="AJ1271" s="39"/>
      <c r="AK1271" s="39"/>
      <c r="AL1271" s="39"/>
      <c r="AM1271" s="39"/>
      <c r="AN1271" s="39"/>
      <c r="AO1271" s="39"/>
      <c r="AP1271" s="39"/>
      <c r="AQ1271" s="39"/>
      <c r="AR1271" s="39"/>
      <c r="AS1271" s="39"/>
      <c r="AT1271" s="39"/>
      <c r="AU1271" s="39"/>
      <c r="AV1271" s="39"/>
      <c r="AW1271" s="39"/>
      <c r="AX1271" s="39"/>
      <c r="AY1271" s="39"/>
      <c r="AZ1271" s="39"/>
      <c r="BA1271" s="39"/>
      <c r="BB1271" s="39"/>
      <c r="BC1271" s="39"/>
    </row>
    <row r="1272" spans="1:55" ht="11.25">
      <c r="A1272" s="7">
        <v>1223</v>
      </c>
      <c r="B1272" s="5" t="s">
        <v>4227</v>
      </c>
      <c r="C1272" s="4" t="s">
        <v>4228</v>
      </c>
      <c r="D1272" s="20">
        <v>500</v>
      </c>
      <c r="E1272" s="20"/>
      <c r="F1272" s="4" t="s">
        <v>31</v>
      </c>
      <c r="G1272" s="4" t="s">
        <v>4229</v>
      </c>
      <c r="H1272" s="4" t="s">
        <v>35</v>
      </c>
      <c r="I1272" s="39"/>
      <c r="J1272" s="39"/>
      <c r="K1272" s="39"/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  <c r="V1272" s="39"/>
      <c r="W1272" s="39"/>
      <c r="X1272" s="39"/>
      <c r="Y1272" s="39"/>
      <c r="Z1272" s="39"/>
      <c r="AA1272" s="39"/>
      <c r="AB1272" s="39"/>
      <c r="AC1272" s="39"/>
      <c r="AD1272" s="39"/>
      <c r="AE1272" s="39"/>
      <c r="AF1272" s="39"/>
      <c r="AG1272" s="39"/>
      <c r="AH1272" s="39"/>
      <c r="AI1272" s="39"/>
      <c r="AJ1272" s="39"/>
      <c r="AK1272" s="39"/>
      <c r="AL1272" s="39"/>
      <c r="AM1272" s="39"/>
      <c r="AN1272" s="39"/>
      <c r="AO1272" s="39"/>
      <c r="AP1272" s="39"/>
      <c r="AQ1272" s="39"/>
      <c r="AR1272" s="39"/>
      <c r="AS1272" s="39"/>
      <c r="AT1272" s="39"/>
      <c r="AU1272" s="39"/>
      <c r="AV1272" s="39"/>
      <c r="AW1272" s="39"/>
      <c r="AX1272" s="39"/>
      <c r="AY1272" s="39"/>
      <c r="AZ1272" s="39"/>
      <c r="BA1272" s="39"/>
      <c r="BB1272" s="39"/>
      <c r="BC1272" s="39"/>
    </row>
    <row r="1273" spans="1:55" ht="11.25">
      <c r="A1273" s="7">
        <v>1224</v>
      </c>
      <c r="B1273" s="5" t="s">
        <v>654</v>
      </c>
      <c r="C1273" s="4" t="s">
        <v>655</v>
      </c>
      <c r="D1273" s="20">
        <v>100</v>
      </c>
      <c r="E1273" s="20"/>
      <c r="F1273" s="4" t="s">
        <v>115</v>
      </c>
      <c r="G1273" s="4" t="s">
        <v>656</v>
      </c>
      <c r="H1273" s="4" t="s">
        <v>116</v>
      </c>
      <c r="I1273" s="39"/>
      <c r="J1273" s="39"/>
      <c r="K1273" s="39"/>
      <c r="L1273" s="39"/>
      <c r="M1273" s="39"/>
      <c r="N1273" s="39"/>
      <c r="O1273" s="39"/>
      <c r="P1273" s="39"/>
      <c r="Q1273" s="39"/>
      <c r="R1273" s="39"/>
      <c r="S1273" s="39"/>
      <c r="T1273" s="39"/>
      <c r="U1273" s="39"/>
      <c r="V1273" s="39"/>
      <c r="W1273" s="39"/>
      <c r="X1273" s="39"/>
      <c r="Y1273" s="39"/>
      <c r="Z1273" s="39"/>
      <c r="AA1273" s="39"/>
      <c r="AB1273" s="39"/>
      <c r="AC1273" s="39"/>
      <c r="AD1273" s="39"/>
      <c r="AE1273" s="39"/>
      <c r="AF1273" s="39"/>
      <c r="AG1273" s="39"/>
      <c r="AH1273" s="39"/>
      <c r="AI1273" s="39"/>
      <c r="AJ1273" s="39"/>
      <c r="AK1273" s="39"/>
      <c r="AL1273" s="39"/>
      <c r="AM1273" s="39"/>
      <c r="AN1273" s="39"/>
      <c r="AO1273" s="39"/>
      <c r="AP1273" s="39"/>
      <c r="AQ1273" s="39"/>
      <c r="AR1273" s="39"/>
      <c r="AS1273" s="39"/>
      <c r="AT1273" s="39"/>
      <c r="AU1273" s="39"/>
      <c r="AV1273" s="39"/>
      <c r="AW1273" s="39"/>
      <c r="AX1273" s="39"/>
      <c r="AY1273" s="39"/>
      <c r="AZ1273" s="39"/>
      <c r="BA1273" s="39"/>
      <c r="BB1273" s="39"/>
      <c r="BC1273" s="39"/>
    </row>
    <row r="1274" spans="1:55" ht="11.25">
      <c r="A1274" s="7">
        <v>1225</v>
      </c>
      <c r="B1274" s="2" t="s">
        <v>657</v>
      </c>
      <c r="C1274" s="4" t="s">
        <v>4230</v>
      </c>
      <c r="D1274" s="20">
        <v>1000</v>
      </c>
      <c r="E1274" s="20"/>
      <c r="F1274" s="4" t="s">
        <v>31</v>
      </c>
      <c r="G1274" s="4" t="s">
        <v>4231</v>
      </c>
      <c r="H1274" s="4" t="s">
        <v>35</v>
      </c>
      <c r="I1274" s="39"/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  <c r="Y1274" s="39"/>
      <c r="Z1274" s="39"/>
      <c r="AA1274" s="39"/>
      <c r="AB1274" s="39"/>
      <c r="AC1274" s="39"/>
      <c r="AD1274" s="39"/>
      <c r="AE1274" s="39"/>
      <c r="AF1274" s="39"/>
      <c r="AG1274" s="39"/>
      <c r="AH1274" s="39"/>
      <c r="AI1274" s="39"/>
      <c r="AJ1274" s="39"/>
      <c r="AK1274" s="39"/>
      <c r="AL1274" s="39"/>
      <c r="AM1274" s="39"/>
      <c r="AN1274" s="39"/>
      <c r="AO1274" s="39"/>
      <c r="AP1274" s="39"/>
      <c r="AQ1274" s="39"/>
      <c r="AR1274" s="39"/>
      <c r="AS1274" s="39"/>
      <c r="AT1274" s="39"/>
      <c r="AU1274" s="39"/>
      <c r="AV1274" s="39"/>
      <c r="AW1274" s="39"/>
      <c r="AX1274" s="39"/>
      <c r="AY1274" s="39"/>
      <c r="AZ1274" s="39"/>
      <c r="BA1274" s="39"/>
      <c r="BB1274" s="39"/>
      <c r="BC1274" s="39"/>
    </row>
    <row r="1275" spans="1:55" ht="11.25">
      <c r="A1275" s="7">
        <v>1226</v>
      </c>
      <c r="B1275" s="105" t="s">
        <v>4232</v>
      </c>
      <c r="C1275" s="4" t="s">
        <v>4233</v>
      </c>
      <c r="D1275" s="20">
        <v>13345.21</v>
      </c>
      <c r="E1275" s="20"/>
      <c r="F1275" s="4" t="s">
        <v>117</v>
      </c>
      <c r="G1275" s="4" t="s">
        <v>4234</v>
      </c>
      <c r="H1275" s="4" t="s">
        <v>116</v>
      </c>
      <c r="I1275" s="39"/>
      <c r="J1275" s="39"/>
      <c r="K1275" s="39"/>
      <c r="L1275" s="39"/>
      <c r="M1275" s="39"/>
      <c r="N1275" s="39"/>
      <c r="O1275" s="39"/>
      <c r="P1275" s="39"/>
      <c r="Q1275" s="39"/>
      <c r="R1275" s="39"/>
      <c r="S1275" s="39"/>
      <c r="T1275" s="39"/>
      <c r="U1275" s="39"/>
      <c r="V1275" s="39"/>
      <c r="W1275" s="39"/>
      <c r="X1275" s="39"/>
      <c r="Y1275" s="39"/>
      <c r="Z1275" s="39"/>
      <c r="AA1275" s="39"/>
      <c r="AB1275" s="39"/>
      <c r="AC1275" s="39"/>
      <c r="AD1275" s="39"/>
      <c r="AE1275" s="39"/>
      <c r="AF1275" s="39"/>
      <c r="AG1275" s="39"/>
      <c r="AH1275" s="39"/>
      <c r="AI1275" s="39"/>
      <c r="AJ1275" s="39"/>
      <c r="AK1275" s="39"/>
      <c r="AL1275" s="39"/>
      <c r="AM1275" s="39"/>
      <c r="AN1275" s="39"/>
      <c r="AO1275" s="39"/>
      <c r="AP1275" s="39"/>
      <c r="AQ1275" s="39"/>
      <c r="AR1275" s="39"/>
      <c r="AS1275" s="39"/>
      <c r="AT1275" s="39"/>
      <c r="AU1275" s="39"/>
      <c r="AV1275" s="39"/>
      <c r="AW1275" s="39"/>
      <c r="AX1275" s="39"/>
      <c r="AY1275" s="39"/>
      <c r="AZ1275" s="39"/>
      <c r="BA1275" s="39"/>
      <c r="BB1275" s="39"/>
      <c r="BC1275" s="39"/>
    </row>
    <row r="1276" spans="1:55" ht="11.25">
      <c r="A1276" s="7">
        <v>1227</v>
      </c>
      <c r="B1276" s="2" t="s">
        <v>4235</v>
      </c>
      <c r="C1276" s="4" t="s">
        <v>671</v>
      </c>
      <c r="D1276" s="20">
        <v>1000</v>
      </c>
      <c r="E1276" s="20"/>
      <c r="F1276" s="21" t="s">
        <v>31</v>
      </c>
      <c r="G1276" s="4" t="s">
        <v>672</v>
      </c>
      <c r="H1276" s="4" t="s">
        <v>35</v>
      </c>
      <c r="I1276" s="39"/>
      <c r="J1276" s="39"/>
      <c r="K1276" s="39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W1276" s="39"/>
      <c r="X1276" s="39"/>
      <c r="Y1276" s="39"/>
      <c r="Z1276" s="39"/>
      <c r="AA1276" s="39"/>
      <c r="AB1276" s="39"/>
      <c r="AC1276" s="39"/>
      <c r="AD1276" s="39"/>
      <c r="AE1276" s="39"/>
      <c r="AF1276" s="39"/>
      <c r="AG1276" s="39"/>
      <c r="AH1276" s="39"/>
      <c r="AI1276" s="39"/>
      <c r="AJ1276" s="39"/>
      <c r="AK1276" s="39"/>
      <c r="AL1276" s="39"/>
      <c r="AM1276" s="39"/>
      <c r="AN1276" s="39"/>
      <c r="AO1276" s="39"/>
      <c r="AP1276" s="39"/>
      <c r="AQ1276" s="39"/>
      <c r="AR1276" s="39"/>
      <c r="AS1276" s="39"/>
      <c r="AT1276" s="39"/>
      <c r="AU1276" s="39"/>
      <c r="AV1276" s="39"/>
      <c r="AW1276" s="39"/>
      <c r="AX1276" s="39"/>
      <c r="AY1276" s="39"/>
      <c r="AZ1276" s="39"/>
      <c r="BA1276" s="39"/>
      <c r="BB1276" s="39"/>
      <c r="BC1276" s="39"/>
    </row>
    <row r="1277" spans="1:55" ht="11.25">
      <c r="A1277" s="7">
        <v>1228</v>
      </c>
      <c r="B1277" s="5" t="s">
        <v>4236</v>
      </c>
      <c r="C1277" s="4" t="s">
        <v>4237</v>
      </c>
      <c r="D1277" s="20">
        <v>100</v>
      </c>
      <c r="E1277" s="20"/>
      <c r="F1277" s="4" t="s">
        <v>115</v>
      </c>
      <c r="G1277" s="4" t="s">
        <v>4238</v>
      </c>
      <c r="H1277" s="4" t="s">
        <v>116</v>
      </c>
      <c r="I1277" s="39"/>
      <c r="J1277" s="39"/>
      <c r="K1277" s="39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  <c r="V1277" s="39"/>
      <c r="W1277" s="39"/>
      <c r="X1277" s="39"/>
      <c r="Y1277" s="39"/>
      <c r="Z1277" s="39"/>
      <c r="AA1277" s="39"/>
      <c r="AB1277" s="39"/>
      <c r="AC1277" s="39"/>
      <c r="AD1277" s="39"/>
      <c r="AE1277" s="39"/>
      <c r="AF1277" s="39"/>
      <c r="AG1277" s="39"/>
      <c r="AH1277" s="39"/>
      <c r="AI1277" s="39"/>
      <c r="AJ1277" s="39"/>
      <c r="AK1277" s="39"/>
      <c r="AL1277" s="39"/>
      <c r="AM1277" s="39"/>
      <c r="AN1277" s="39"/>
      <c r="AO1277" s="39"/>
      <c r="AP1277" s="39"/>
      <c r="AQ1277" s="39"/>
      <c r="AR1277" s="39"/>
      <c r="AS1277" s="39"/>
      <c r="AT1277" s="39"/>
      <c r="AU1277" s="39"/>
      <c r="AV1277" s="39"/>
      <c r="AW1277" s="39"/>
      <c r="AX1277" s="39"/>
      <c r="AY1277" s="39"/>
      <c r="AZ1277" s="39"/>
      <c r="BA1277" s="39"/>
      <c r="BB1277" s="39"/>
      <c r="BC1277" s="39"/>
    </row>
    <row r="1278" spans="1:55" ht="11.25">
      <c r="A1278" s="7">
        <v>1229</v>
      </c>
      <c r="B1278" s="2" t="s">
        <v>4239</v>
      </c>
      <c r="C1278" s="4" t="s">
        <v>4240</v>
      </c>
      <c r="D1278" s="20">
        <v>1000</v>
      </c>
      <c r="E1278" s="20"/>
      <c r="F1278" s="21" t="s">
        <v>31</v>
      </c>
      <c r="G1278" s="4" t="s">
        <v>4241</v>
      </c>
      <c r="H1278" s="4" t="s">
        <v>35</v>
      </c>
      <c r="I1278" s="39"/>
      <c r="J1278" s="39"/>
      <c r="K1278" s="39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9"/>
      <c r="W1278" s="39"/>
      <c r="X1278" s="39"/>
      <c r="Y1278" s="39"/>
      <c r="Z1278" s="39"/>
      <c r="AA1278" s="39"/>
      <c r="AB1278" s="39"/>
      <c r="AC1278" s="39"/>
      <c r="AD1278" s="39"/>
      <c r="AE1278" s="39"/>
      <c r="AF1278" s="39"/>
      <c r="AG1278" s="39"/>
      <c r="AH1278" s="39"/>
      <c r="AI1278" s="39"/>
      <c r="AJ1278" s="39"/>
      <c r="AK1278" s="39"/>
      <c r="AL1278" s="39"/>
      <c r="AM1278" s="39"/>
      <c r="AN1278" s="39"/>
      <c r="AO1278" s="39"/>
      <c r="AP1278" s="39"/>
      <c r="AQ1278" s="39"/>
      <c r="AR1278" s="39"/>
      <c r="AS1278" s="39"/>
      <c r="AT1278" s="39"/>
      <c r="AU1278" s="39"/>
      <c r="AV1278" s="39"/>
      <c r="AW1278" s="39"/>
      <c r="AX1278" s="39"/>
      <c r="AY1278" s="39"/>
      <c r="AZ1278" s="39"/>
      <c r="BA1278" s="39"/>
      <c r="BB1278" s="39"/>
      <c r="BC1278" s="39"/>
    </row>
    <row r="1279" spans="1:55" ht="11.25">
      <c r="A1279" s="7">
        <v>1230</v>
      </c>
      <c r="B1279" s="2" t="s">
        <v>4242</v>
      </c>
      <c r="C1279" s="22" t="s">
        <v>4243</v>
      </c>
      <c r="D1279" s="20">
        <v>36150.34</v>
      </c>
      <c r="E1279" s="20"/>
      <c r="F1279" s="6" t="s">
        <v>371</v>
      </c>
      <c r="G1279" s="4" t="s">
        <v>4244</v>
      </c>
      <c r="H1279" s="4" t="s">
        <v>35</v>
      </c>
      <c r="I1279" s="39"/>
      <c r="J1279" s="39"/>
      <c r="K1279" s="39"/>
      <c r="L1279" s="39"/>
      <c r="M1279" s="39"/>
      <c r="N1279" s="39"/>
      <c r="O1279" s="39"/>
      <c r="P1279" s="39"/>
      <c r="Q1279" s="39"/>
      <c r="R1279" s="39"/>
      <c r="S1279" s="39"/>
      <c r="T1279" s="39"/>
      <c r="U1279" s="39"/>
      <c r="V1279" s="39"/>
      <c r="W1279" s="39"/>
      <c r="X1279" s="39"/>
      <c r="Y1279" s="39"/>
      <c r="Z1279" s="39"/>
      <c r="AA1279" s="39"/>
      <c r="AB1279" s="39"/>
      <c r="AC1279" s="39"/>
      <c r="AD1279" s="39"/>
      <c r="AE1279" s="39"/>
      <c r="AF1279" s="39"/>
      <c r="AG1279" s="39"/>
      <c r="AH1279" s="39"/>
      <c r="AI1279" s="39"/>
      <c r="AJ1279" s="39"/>
      <c r="AK1279" s="39"/>
      <c r="AL1279" s="39"/>
      <c r="AM1279" s="39"/>
      <c r="AN1279" s="39"/>
      <c r="AO1279" s="39"/>
      <c r="AP1279" s="39"/>
      <c r="AQ1279" s="39"/>
      <c r="AR1279" s="39"/>
      <c r="AS1279" s="39"/>
      <c r="AT1279" s="39"/>
      <c r="AU1279" s="39"/>
      <c r="AV1279" s="39"/>
      <c r="AW1279" s="39"/>
      <c r="AX1279" s="39"/>
      <c r="AY1279" s="39"/>
      <c r="AZ1279" s="39"/>
      <c r="BA1279" s="39"/>
      <c r="BB1279" s="39"/>
      <c r="BC1279" s="39"/>
    </row>
    <row r="1280" spans="1:55" ht="11.25">
      <c r="A1280" s="7">
        <v>1231</v>
      </c>
      <c r="B1280" s="5" t="s">
        <v>4245</v>
      </c>
      <c r="C1280" s="4" t="s">
        <v>4246</v>
      </c>
      <c r="D1280" s="20">
        <v>1000</v>
      </c>
      <c r="E1280" s="20"/>
      <c r="F1280" s="4" t="s">
        <v>31</v>
      </c>
      <c r="G1280" s="4" t="s">
        <v>4247</v>
      </c>
      <c r="H1280" s="4" t="s">
        <v>35</v>
      </c>
      <c r="I1280" s="39"/>
      <c r="J1280" s="39"/>
      <c r="K1280" s="39"/>
      <c r="L1280" s="39"/>
      <c r="M1280" s="39"/>
      <c r="N1280" s="39"/>
      <c r="O1280" s="39"/>
      <c r="P1280" s="39"/>
      <c r="Q1280" s="39"/>
      <c r="R1280" s="39"/>
      <c r="S1280" s="39"/>
      <c r="T1280" s="39"/>
      <c r="U1280" s="39"/>
      <c r="V1280" s="39"/>
      <c r="W1280" s="39"/>
      <c r="X1280" s="39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  <c r="AI1280" s="39"/>
      <c r="AJ1280" s="39"/>
      <c r="AK1280" s="39"/>
      <c r="AL1280" s="39"/>
      <c r="AM1280" s="39"/>
      <c r="AN1280" s="39"/>
      <c r="AO1280" s="39"/>
      <c r="AP1280" s="39"/>
      <c r="AQ1280" s="39"/>
      <c r="AR1280" s="39"/>
      <c r="AS1280" s="39"/>
      <c r="AT1280" s="39"/>
      <c r="AU1280" s="39"/>
      <c r="AV1280" s="39"/>
      <c r="AW1280" s="39"/>
      <c r="AX1280" s="39"/>
      <c r="AY1280" s="39"/>
      <c r="AZ1280" s="39"/>
      <c r="BA1280" s="39"/>
      <c r="BB1280" s="39"/>
      <c r="BC1280" s="39"/>
    </row>
    <row r="1281" spans="1:55" ht="11.25">
      <c r="A1281" s="7">
        <v>1232</v>
      </c>
      <c r="B1281" s="5" t="s">
        <v>4248</v>
      </c>
      <c r="C1281" s="20" t="s">
        <v>4249</v>
      </c>
      <c r="D1281" s="20">
        <v>500</v>
      </c>
      <c r="E1281" s="20"/>
      <c r="F1281" s="4" t="s">
        <v>31</v>
      </c>
      <c r="G1281" s="4" t="s">
        <v>4250</v>
      </c>
      <c r="H1281" s="4" t="s">
        <v>35</v>
      </c>
      <c r="I1281" s="39"/>
      <c r="J1281" s="39"/>
      <c r="K1281" s="39"/>
      <c r="L1281" s="39"/>
      <c r="M1281" s="39"/>
      <c r="N1281" s="39"/>
      <c r="O1281" s="39"/>
      <c r="P1281" s="39"/>
      <c r="Q1281" s="39"/>
      <c r="R1281" s="39"/>
      <c r="S1281" s="39"/>
      <c r="T1281" s="39"/>
      <c r="U1281" s="39"/>
      <c r="V1281" s="39"/>
      <c r="W1281" s="39"/>
      <c r="X1281" s="39"/>
      <c r="Y1281" s="39"/>
      <c r="Z1281" s="39"/>
      <c r="AA1281" s="39"/>
      <c r="AB1281" s="39"/>
      <c r="AC1281" s="39"/>
      <c r="AD1281" s="39"/>
      <c r="AE1281" s="39"/>
      <c r="AF1281" s="39"/>
      <c r="AG1281" s="39"/>
      <c r="AH1281" s="39"/>
      <c r="AI1281" s="39"/>
      <c r="AJ1281" s="39"/>
      <c r="AK1281" s="39"/>
      <c r="AL1281" s="39"/>
      <c r="AM1281" s="39"/>
      <c r="AN1281" s="39"/>
      <c r="AO1281" s="39"/>
      <c r="AP1281" s="39"/>
      <c r="AQ1281" s="39"/>
      <c r="AR1281" s="39"/>
      <c r="AS1281" s="39"/>
      <c r="AT1281" s="39"/>
      <c r="AU1281" s="39"/>
      <c r="AV1281" s="39"/>
      <c r="AW1281" s="39"/>
      <c r="AX1281" s="39"/>
      <c r="AY1281" s="39"/>
      <c r="AZ1281" s="39"/>
      <c r="BA1281" s="39"/>
      <c r="BB1281" s="39"/>
      <c r="BC1281" s="39"/>
    </row>
    <row r="1282" spans="1:55" ht="11.25">
      <c r="A1282" s="7">
        <v>1233</v>
      </c>
      <c r="B1282" s="5" t="s">
        <v>4251</v>
      </c>
      <c r="C1282" s="4" t="s">
        <v>4252</v>
      </c>
      <c r="D1282" s="20">
        <v>500</v>
      </c>
      <c r="E1282" s="20"/>
      <c r="F1282" s="4" t="s">
        <v>31</v>
      </c>
      <c r="G1282" s="4" t="s">
        <v>4253</v>
      </c>
      <c r="H1282" s="4" t="s">
        <v>35</v>
      </c>
      <c r="I1282" s="39"/>
      <c r="J1282" s="39"/>
      <c r="K1282" s="39"/>
      <c r="L1282" s="39"/>
      <c r="M1282" s="39"/>
      <c r="N1282" s="39"/>
      <c r="O1282" s="39"/>
      <c r="P1282" s="39"/>
      <c r="Q1282" s="39"/>
      <c r="R1282" s="39"/>
      <c r="S1282" s="39"/>
      <c r="T1282" s="39"/>
      <c r="U1282" s="39"/>
      <c r="V1282" s="39"/>
      <c r="W1282" s="39"/>
      <c r="X1282" s="39"/>
      <c r="Y1282" s="39"/>
      <c r="Z1282" s="39"/>
      <c r="AA1282" s="39"/>
      <c r="AB1282" s="39"/>
      <c r="AC1282" s="39"/>
      <c r="AD1282" s="39"/>
      <c r="AE1282" s="39"/>
      <c r="AF1282" s="39"/>
      <c r="AG1282" s="39"/>
      <c r="AH1282" s="39"/>
      <c r="AI1282" s="39"/>
      <c r="AJ1282" s="39"/>
      <c r="AK1282" s="39"/>
      <c r="AL1282" s="39"/>
      <c r="AM1282" s="39"/>
      <c r="AN1282" s="39"/>
      <c r="AO1282" s="39"/>
      <c r="AP1282" s="39"/>
      <c r="AQ1282" s="39"/>
      <c r="AR1282" s="39"/>
      <c r="AS1282" s="39"/>
      <c r="AT1282" s="39"/>
      <c r="AU1282" s="39"/>
      <c r="AV1282" s="39"/>
      <c r="AW1282" s="39"/>
      <c r="AX1282" s="39"/>
      <c r="AY1282" s="39"/>
      <c r="AZ1282" s="39"/>
      <c r="BA1282" s="39"/>
      <c r="BB1282" s="39"/>
      <c r="BC1282" s="39"/>
    </row>
    <row r="1283" spans="1:55" ht="11.25">
      <c r="A1283" s="7">
        <v>1234</v>
      </c>
      <c r="B1283" s="5" t="s">
        <v>4254</v>
      </c>
      <c r="C1283" s="4" t="s">
        <v>4255</v>
      </c>
      <c r="D1283" s="20">
        <v>1000</v>
      </c>
      <c r="E1283" s="20"/>
      <c r="F1283" s="4" t="s">
        <v>115</v>
      </c>
      <c r="G1283" s="4" t="s">
        <v>4256</v>
      </c>
      <c r="H1283" s="4" t="s">
        <v>1519</v>
      </c>
      <c r="I1283" s="39"/>
      <c r="J1283" s="39"/>
      <c r="K1283" s="39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  <c r="Y1283" s="39"/>
      <c r="Z1283" s="39"/>
      <c r="AA1283" s="39"/>
      <c r="AB1283" s="39"/>
      <c r="AC1283" s="39"/>
      <c r="AD1283" s="39"/>
      <c r="AE1283" s="39"/>
      <c r="AF1283" s="39"/>
      <c r="AG1283" s="39"/>
      <c r="AH1283" s="39"/>
      <c r="AI1283" s="39"/>
      <c r="AJ1283" s="39"/>
      <c r="AK1283" s="39"/>
      <c r="AL1283" s="39"/>
      <c r="AM1283" s="39"/>
      <c r="AN1283" s="39"/>
      <c r="AO1283" s="39"/>
      <c r="AP1283" s="39"/>
      <c r="AQ1283" s="39"/>
      <c r="AR1283" s="39"/>
      <c r="AS1283" s="39"/>
      <c r="AT1283" s="39"/>
      <c r="AU1283" s="39"/>
      <c r="AV1283" s="39"/>
      <c r="AW1283" s="39"/>
      <c r="AX1283" s="39"/>
      <c r="AY1283" s="39"/>
      <c r="AZ1283" s="39"/>
      <c r="BA1283" s="39"/>
      <c r="BB1283" s="39"/>
      <c r="BC1283" s="39"/>
    </row>
    <row r="1284" spans="1:55" ht="11.25">
      <c r="A1284" s="7">
        <v>1235</v>
      </c>
      <c r="B1284" s="5" t="s">
        <v>4257</v>
      </c>
      <c r="C1284" s="4" t="s">
        <v>4258</v>
      </c>
      <c r="D1284" s="20">
        <v>1000</v>
      </c>
      <c r="E1284" s="20"/>
      <c r="F1284" s="4" t="s">
        <v>115</v>
      </c>
      <c r="G1284" s="4" t="s">
        <v>4259</v>
      </c>
      <c r="H1284" s="4" t="s">
        <v>116</v>
      </c>
      <c r="I1284" s="39"/>
      <c r="J1284" s="39"/>
      <c r="K1284" s="39"/>
      <c r="L1284" s="39"/>
      <c r="M1284" s="39"/>
      <c r="N1284" s="39"/>
      <c r="O1284" s="39"/>
      <c r="P1284" s="39"/>
      <c r="Q1284" s="39"/>
      <c r="R1284" s="39"/>
      <c r="S1284" s="39"/>
      <c r="T1284" s="39"/>
      <c r="U1284" s="39"/>
      <c r="V1284" s="39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39"/>
      <c r="AG1284" s="39"/>
      <c r="AH1284" s="39"/>
      <c r="AI1284" s="39"/>
      <c r="AJ1284" s="39"/>
      <c r="AK1284" s="39"/>
      <c r="AL1284" s="39"/>
      <c r="AM1284" s="39"/>
      <c r="AN1284" s="39"/>
      <c r="AO1284" s="39"/>
      <c r="AP1284" s="39"/>
      <c r="AQ1284" s="39"/>
      <c r="AR1284" s="39"/>
      <c r="AS1284" s="39"/>
      <c r="AT1284" s="39"/>
      <c r="AU1284" s="39"/>
      <c r="AV1284" s="39"/>
      <c r="AW1284" s="39"/>
      <c r="AX1284" s="39"/>
      <c r="AY1284" s="39"/>
      <c r="AZ1284" s="39"/>
      <c r="BA1284" s="39"/>
      <c r="BB1284" s="39"/>
      <c r="BC1284" s="39"/>
    </row>
    <row r="1285" spans="1:55" ht="11.25">
      <c r="A1285" s="7">
        <v>1236</v>
      </c>
      <c r="B1285" s="5" t="s">
        <v>4257</v>
      </c>
      <c r="C1285" s="4" t="s">
        <v>4260</v>
      </c>
      <c r="D1285" s="20">
        <v>100</v>
      </c>
      <c r="E1285" s="20"/>
      <c r="F1285" s="4" t="s">
        <v>115</v>
      </c>
      <c r="G1285" s="4" t="s">
        <v>4261</v>
      </c>
      <c r="H1285" s="4" t="s">
        <v>116</v>
      </c>
      <c r="I1285" s="39"/>
      <c r="J1285" s="39"/>
      <c r="K1285" s="39"/>
      <c r="L1285" s="39"/>
      <c r="M1285" s="39"/>
      <c r="N1285" s="39"/>
      <c r="O1285" s="39"/>
      <c r="P1285" s="39"/>
      <c r="Q1285" s="39"/>
      <c r="R1285" s="39"/>
      <c r="S1285" s="39"/>
      <c r="T1285" s="39"/>
      <c r="U1285" s="39"/>
      <c r="V1285" s="39"/>
      <c r="W1285" s="39"/>
      <c r="X1285" s="39"/>
      <c r="Y1285" s="39"/>
      <c r="Z1285" s="39"/>
      <c r="AA1285" s="39"/>
      <c r="AB1285" s="39"/>
      <c r="AC1285" s="39"/>
      <c r="AD1285" s="39"/>
      <c r="AE1285" s="39"/>
      <c r="AF1285" s="39"/>
      <c r="AG1285" s="39"/>
      <c r="AH1285" s="39"/>
      <c r="AI1285" s="39"/>
      <c r="AJ1285" s="39"/>
      <c r="AK1285" s="39"/>
      <c r="AL1285" s="39"/>
      <c r="AM1285" s="39"/>
      <c r="AN1285" s="39"/>
      <c r="AO1285" s="39"/>
      <c r="AP1285" s="39"/>
      <c r="AQ1285" s="39"/>
      <c r="AR1285" s="39"/>
      <c r="AS1285" s="39"/>
      <c r="AT1285" s="39"/>
      <c r="AU1285" s="39"/>
      <c r="AV1285" s="39"/>
      <c r="AW1285" s="39"/>
      <c r="AX1285" s="39"/>
      <c r="AY1285" s="39"/>
      <c r="AZ1285" s="39"/>
      <c r="BA1285" s="39"/>
      <c r="BB1285" s="39"/>
      <c r="BC1285" s="39"/>
    </row>
    <row r="1286" spans="1:55" ht="11.25">
      <c r="A1286" s="7">
        <v>1237</v>
      </c>
      <c r="B1286" s="105" t="s">
        <v>4262</v>
      </c>
      <c r="C1286" s="4" t="s">
        <v>4263</v>
      </c>
      <c r="D1286" s="20">
        <v>1000</v>
      </c>
      <c r="E1286" s="20"/>
      <c r="F1286" s="4" t="s">
        <v>31</v>
      </c>
      <c r="G1286" s="4" t="s">
        <v>4264</v>
      </c>
      <c r="H1286" s="4" t="s">
        <v>35</v>
      </c>
      <c r="I1286" s="39"/>
      <c r="J1286" s="39"/>
      <c r="K1286" s="39"/>
      <c r="L1286" s="39"/>
      <c r="M1286" s="39"/>
      <c r="N1286" s="39"/>
      <c r="O1286" s="39"/>
      <c r="P1286" s="39"/>
      <c r="Q1286" s="39"/>
      <c r="R1286" s="39"/>
      <c r="S1286" s="39"/>
      <c r="T1286" s="39"/>
      <c r="U1286" s="39"/>
      <c r="V1286" s="39"/>
      <c r="W1286" s="39"/>
      <c r="X1286" s="39"/>
      <c r="Y1286" s="39"/>
      <c r="Z1286" s="39"/>
      <c r="AA1286" s="39"/>
      <c r="AB1286" s="39"/>
      <c r="AC1286" s="39"/>
      <c r="AD1286" s="39"/>
      <c r="AE1286" s="39"/>
      <c r="AF1286" s="39"/>
      <c r="AG1286" s="39"/>
      <c r="AH1286" s="39"/>
      <c r="AI1286" s="39"/>
      <c r="AJ1286" s="39"/>
      <c r="AK1286" s="39"/>
      <c r="AL1286" s="39"/>
      <c r="AM1286" s="39"/>
      <c r="AN1286" s="39"/>
      <c r="AO1286" s="39"/>
      <c r="AP1286" s="39"/>
      <c r="AQ1286" s="39"/>
      <c r="AR1286" s="39"/>
      <c r="AS1286" s="39"/>
      <c r="AT1286" s="39"/>
      <c r="AU1286" s="39"/>
      <c r="AV1286" s="39"/>
      <c r="AW1286" s="39"/>
      <c r="AX1286" s="39"/>
      <c r="AY1286" s="39"/>
      <c r="AZ1286" s="39"/>
      <c r="BA1286" s="39"/>
      <c r="BB1286" s="39"/>
      <c r="BC1286" s="39"/>
    </row>
    <row r="1287" spans="1:55" ht="11.25">
      <c r="A1287" s="7">
        <v>1238</v>
      </c>
      <c r="B1287" s="5" t="s">
        <v>4265</v>
      </c>
      <c r="C1287" s="4" t="s">
        <v>4266</v>
      </c>
      <c r="D1287" s="20">
        <v>500</v>
      </c>
      <c r="E1287" s="20"/>
      <c r="F1287" s="4" t="s">
        <v>45</v>
      </c>
      <c r="G1287" s="4" t="s">
        <v>4267</v>
      </c>
      <c r="H1287" s="4" t="s">
        <v>35</v>
      </c>
      <c r="I1287" s="39"/>
      <c r="J1287" s="39"/>
      <c r="K1287" s="39"/>
      <c r="L1287" s="39"/>
      <c r="M1287" s="39"/>
      <c r="N1287" s="39"/>
      <c r="O1287" s="39"/>
      <c r="P1287" s="39"/>
      <c r="Q1287" s="39"/>
      <c r="R1287" s="39"/>
      <c r="S1287" s="39"/>
      <c r="T1287" s="39"/>
      <c r="U1287" s="39"/>
      <c r="V1287" s="39"/>
      <c r="W1287" s="39"/>
      <c r="X1287" s="39"/>
      <c r="Y1287" s="39"/>
      <c r="Z1287" s="39"/>
      <c r="AA1287" s="39"/>
      <c r="AB1287" s="39"/>
      <c r="AC1287" s="39"/>
      <c r="AD1287" s="39"/>
      <c r="AE1287" s="39"/>
      <c r="AF1287" s="39"/>
      <c r="AG1287" s="39"/>
      <c r="AH1287" s="39"/>
      <c r="AI1287" s="39"/>
      <c r="AJ1287" s="39"/>
      <c r="AK1287" s="39"/>
      <c r="AL1287" s="39"/>
      <c r="AM1287" s="39"/>
      <c r="AN1287" s="39"/>
      <c r="AO1287" s="39"/>
      <c r="AP1287" s="39"/>
      <c r="AQ1287" s="39"/>
      <c r="AR1287" s="39"/>
      <c r="AS1287" s="39"/>
      <c r="AT1287" s="39"/>
      <c r="AU1287" s="39"/>
      <c r="AV1287" s="39"/>
      <c r="AW1287" s="39"/>
      <c r="AX1287" s="39"/>
      <c r="AY1287" s="39"/>
      <c r="AZ1287" s="39"/>
      <c r="BA1287" s="39"/>
      <c r="BB1287" s="39"/>
      <c r="BC1287" s="39"/>
    </row>
    <row r="1288" spans="1:55" ht="11.25">
      <c r="A1288" s="7">
        <v>1239</v>
      </c>
      <c r="B1288" s="5" t="s">
        <v>4268</v>
      </c>
      <c r="C1288" s="4" t="s">
        <v>4266</v>
      </c>
      <c r="D1288" s="20">
        <v>500</v>
      </c>
      <c r="E1288" s="20"/>
      <c r="F1288" s="4" t="s">
        <v>371</v>
      </c>
      <c r="G1288" s="4" t="s">
        <v>4267</v>
      </c>
      <c r="H1288" s="4" t="s">
        <v>35</v>
      </c>
      <c r="I1288" s="39"/>
      <c r="J1288" s="39"/>
      <c r="K1288" s="39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  <c r="V1288" s="39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39"/>
      <c r="AG1288" s="39"/>
      <c r="AH1288" s="39"/>
      <c r="AI1288" s="39"/>
      <c r="AJ1288" s="39"/>
      <c r="AK1288" s="39"/>
      <c r="AL1288" s="39"/>
      <c r="AM1288" s="39"/>
      <c r="AN1288" s="39"/>
      <c r="AO1288" s="39"/>
      <c r="AP1288" s="39"/>
      <c r="AQ1288" s="39"/>
      <c r="AR1288" s="39"/>
      <c r="AS1288" s="39"/>
      <c r="AT1288" s="39"/>
      <c r="AU1288" s="39"/>
      <c r="AV1288" s="39"/>
      <c r="AW1288" s="39"/>
      <c r="AX1288" s="39"/>
      <c r="AY1288" s="39"/>
      <c r="AZ1288" s="39"/>
      <c r="BA1288" s="39"/>
      <c r="BB1288" s="39"/>
      <c r="BC1288" s="39"/>
    </row>
    <row r="1289" spans="1:55" ht="11.25">
      <c r="A1289" s="7">
        <v>1240</v>
      </c>
      <c r="B1289" s="5" t="s">
        <v>4268</v>
      </c>
      <c r="C1289" s="4" t="s">
        <v>4269</v>
      </c>
      <c r="D1289" s="20"/>
      <c r="E1289" s="20">
        <v>500</v>
      </c>
      <c r="F1289" s="4" t="s">
        <v>47</v>
      </c>
      <c r="G1289" s="4" t="s">
        <v>4270</v>
      </c>
      <c r="H1289" s="4" t="s">
        <v>35</v>
      </c>
      <c r="I1289" s="39"/>
      <c r="J1289" s="39"/>
      <c r="K1289" s="39"/>
      <c r="L1289" s="39"/>
      <c r="M1289" s="39"/>
      <c r="N1289" s="39"/>
      <c r="O1289" s="39"/>
      <c r="P1289" s="39"/>
      <c r="Q1289" s="39"/>
      <c r="R1289" s="39"/>
      <c r="S1289" s="39"/>
      <c r="T1289" s="39"/>
      <c r="U1289" s="39"/>
      <c r="V1289" s="39"/>
      <c r="W1289" s="39"/>
      <c r="X1289" s="39"/>
      <c r="Y1289" s="39"/>
      <c r="Z1289" s="39"/>
      <c r="AA1289" s="39"/>
      <c r="AB1289" s="39"/>
      <c r="AC1289" s="39"/>
      <c r="AD1289" s="39"/>
      <c r="AE1289" s="39"/>
      <c r="AF1289" s="39"/>
      <c r="AG1289" s="39"/>
      <c r="AH1289" s="39"/>
      <c r="AI1289" s="39"/>
      <c r="AJ1289" s="39"/>
      <c r="AK1289" s="39"/>
      <c r="AL1289" s="39"/>
      <c r="AM1289" s="39"/>
      <c r="AN1289" s="39"/>
      <c r="AO1289" s="39"/>
      <c r="AP1289" s="39"/>
      <c r="AQ1289" s="39"/>
      <c r="AR1289" s="39"/>
      <c r="AS1289" s="39"/>
      <c r="AT1289" s="39"/>
      <c r="AU1289" s="39"/>
      <c r="AV1289" s="39"/>
      <c r="AW1289" s="39"/>
      <c r="AX1289" s="39"/>
      <c r="AY1289" s="39"/>
      <c r="AZ1289" s="39"/>
      <c r="BA1289" s="39"/>
      <c r="BB1289" s="39"/>
      <c r="BC1289" s="39"/>
    </row>
    <row r="1290" spans="1:55" ht="11.25">
      <c r="A1290" s="7">
        <v>1241</v>
      </c>
      <c r="B1290" s="5" t="s">
        <v>4271</v>
      </c>
      <c r="C1290" s="4" t="s">
        <v>4272</v>
      </c>
      <c r="D1290" s="20">
        <v>500</v>
      </c>
      <c r="E1290" s="20"/>
      <c r="F1290" s="4" t="s">
        <v>31</v>
      </c>
      <c r="G1290" s="4" t="s">
        <v>4273</v>
      </c>
      <c r="H1290" s="4" t="s">
        <v>35</v>
      </c>
      <c r="I1290" s="39"/>
      <c r="J1290" s="39"/>
      <c r="K1290" s="39"/>
      <c r="L1290" s="39"/>
      <c r="M1290" s="39"/>
      <c r="N1290" s="39"/>
      <c r="O1290" s="39"/>
      <c r="P1290" s="39"/>
      <c r="Q1290" s="39"/>
      <c r="R1290" s="39"/>
      <c r="S1290" s="39"/>
      <c r="T1290" s="39"/>
      <c r="U1290" s="39"/>
      <c r="V1290" s="39"/>
      <c r="W1290" s="39"/>
      <c r="X1290" s="39"/>
      <c r="Y1290" s="39"/>
      <c r="Z1290" s="39"/>
      <c r="AA1290" s="39"/>
      <c r="AB1290" s="39"/>
      <c r="AC1290" s="39"/>
      <c r="AD1290" s="39"/>
      <c r="AE1290" s="39"/>
      <c r="AF1290" s="39"/>
      <c r="AG1290" s="39"/>
      <c r="AH1290" s="39"/>
      <c r="AI1290" s="39"/>
      <c r="AJ1290" s="39"/>
      <c r="AK1290" s="39"/>
      <c r="AL1290" s="39"/>
      <c r="AM1290" s="39"/>
      <c r="AN1290" s="39"/>
      <c r="AO1290" s="39"/>
      <c r="AP1290" s="39"/>
      <c r="AQ1290" s="39"/>
      <c r="AR1290" s="39"/>
      <c r="AS1290" s="39"/>
      <c r="AT1290" s="39"/>
      <c r="AU1290" s="39"/>
      <c r="AV1290" s="39"/>
      <c r="AW1290" s="39"/>
      <c r="AX1290" s="39"/>
      <c r="AY1290" s="39"/>
      <c r="AZ1290" s="39"/>
      <c r="BA1290" s="39"/>
      <c r="BB1290" s="39"/>
      <c r="BC1290" s="39"/>
    </row>
    <row r="1291" spans="1:55" ht="11.25">
      <c r="A1291" s="7">
        <v>1242</v>
      </c>
      <c r="B1291" s="5" t="s">
        <v>4274</v>
      </c>
      <c r="C1291" s="4" t="s">
        <v>1218</v>
      </c>
      <c r="D1291" s="20">
        <v>230.02</v>
      </c>
      <c r="E1291" s="20">
        <v>774.31</v>
      </c>
      <c r="F1291" s="4" t="s">
        <v>121</v>
      </c>
      <c r="G1291" s="4" t="s">
        <v>4275</v>
      </c>
      <c r="H1291" s="4" t="s">
        <v>35</v>
      </c>
      <c r="I1291" s="39"/>
      <c r="J1291" s="39"/>
      <c r="K1291" s="39"/>
      <c r="L1291" s="39"/>
      <c r="M1291" s="39"/>
      <c r="N1291" s="39"/>
      <c r="O1291" s="39"/>
      <c r="P1291" s="39"/>
      <c r="Q1291" s="39"/>
      <c r="R1291" s="39"/>
      <c r="S1291" s="39"/>
      <c r="T1291" s="39"/>
      <c r="U1291" s="39"/>
      <c r="V1291" s="39"/>
      <c r="W1291" s="39"/>
      <c r="X1291" s="39"/>
      <c r="Y1291" s="39"/>
      <c r="Z1291" s="39"/>
      <c r="AA1291" s="39"/>
      <c r="AB1291" s="39"/>
      <c r="AC1291" s="39"/>
      <c r="AD1291" s="39"/>
      <c r="AE1291" s="39"/>
      <c r="AF1291" s="39"/>
      <c r="AG1291" s="39"/>
      <c r="AH1291" s="39"/>
      <c r="AI1291" s="39"/>
      <c r="AJ1291" s="39"/>
      <c r="AK1291" s="39"/>
      <c r="AL1291" s="39"/>
      <c r="AM1291" s="39"/>
      <c r="AN1291" s="39"/>
      <c r="AO1291" s="39"/>
      <c r="AP1291" s="39"/>
      <c r="AQ1291" s="39"/>
      <c r="AR1291" s="39"/>
      <c r="AS1291" s="39"/>
      <c r="AT1291" s="39"/>
      <c r="AU1291" s="39"/>
      <c r="AV1291" s="39"/>
      <c r="AW1291" s="39"/>
      <c r="AX1291" s="39"/>
      <c r="AY1291" s="39"/>
      <c r="AZ1291" s="39"/>
      <c r="BA1291" s="39"/>
      <c r="BB1291" s="39"/>
      <c r="BC1291" s="39"/>
    </row>
    <row r="1292" spans="1:55" ht="11.25">
      <c r="A1292" s="7">
        <v>1243</v>
      </c>
      <c r="B1292" s="5" t="s">
        <v>4274</v>
      </c>
      <c r="C1292" s="4" t="s">
        <v>4276</v>
      </c>
      <c r="D1292" s="20">
        <v>630</v>
      </c>
      <c r="E1292" s="20">
        <v>360</v>
      </c>
      <c r="F1292" s="4" t="s">
        <v>121</v>
      </c>
      <c r="G1292" s="4" t="s">
        <v>4277</v>
      </c>
      <c r="H1292" s="4" t="s">
        <v>35</v>
      </c>
      <c r="I1292" s="39"/>
      <c r="J1292" s="39"/>
      <c r="K1292" s="39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  <c r="V1292" s="39"/>
      <c r="W1292" s="39"/>
      <c r="X1292" s="39"/>
      <c r="Y1292" s="39"/>
      <c r="Z1292" s="39"/>
      <c r="AA1292" s="39"/>
      <c r="AB1292" s="39"/>
      <c r="AC1292" s="39"/>
      <c r="AD1292" s="39"/>
      <c r="AE1292" s="39"/>
      <c r="AF1292" s="39"/>
      <c r="AG1292" s="39"/>
      <c r="AH1292" s="39"/>
      <c r="AI1292" s="39"/>
      <c r="AJ1292" s="39"/>
      <c r="AK1292" s="39"/>
      <c r="AL1292" s="39"/>
      <c r="AM1292" s="39"/>
      <c r="AN1292" s="39"/>
      <c r="AO1292" s="39"/>
      <c r="AP1292" s="39"/>
      <c r="AQ1292" s="39"/>
      <c r="AR1292" s="39"/>
      <c r="AS1292" s="39"/>
      <c r="AT1292" s="39"/>
      <c r="AU1292" s="39"/>
      <c r="AV1292" s="39"/>
      <c r="AW1292" s="39"/>
      <c r="AX1292" s="39"/>
      <c r="AY1292" s="39"/>
      <c r="AZ1292" s="39"/>
      <c r="BA1292" s="39"/>
      <c r="BB1292" s="39"/>
      <c r="BC1292" s="39"/>
    </row>
    <row r="1293" spans="1:55" ht="11.25">
      <c r="A1293" s="7">
        <v>1244</v>
      </c>
      <c r="B1293" s="5" t="s">
        <v>4274</v>
      </c>
      <c r="C1293" s="4" t="s">
        <v>1217</v>
      </c>
      <c r="D1293" s="20">
        <v>22248.67</v>
      </c>
      <c r="E1293" s="20"/>
      <c r="F1293" s="4" t="s">
        <v>45</v>
      </c>
      <c r="G1293" s="4" t="s">
        <v>4278</v>
      </c>
      <c r="H1293" s="4" t="s">
        <v>35</v>
      </c>
      <c r="I1293" s="39"/>
      <c r="J1293" s="39"/>
      <c r="K1293" s="39"/>
      <c r="L1293" s="39"/>
      <c r="M1293" s="39"/>
      <c r="N1293" s="39"/>
      <c r="O1293" s="39"/>
      <c r="P1293" s="39"/>
      <c r="Q1293" s="39"/>
      <c r="R1293" s="39"/>
      <c r="S1293" s="39"/>
      <c r="T1293" s="39"/>
      <c r="U1293" s="39"/>
      <c r="V1293" s="39"/>
      <c r="W1293" s="39"/>
      <c r="X1293" s="39"/>
      <c r="Y1293" s="39"/>
      <c r="Z1293" s="39"/>
      <c r="AA1293" s="39"/>
      <c r="AB1293" s="39"/>
      <c r="AC1293" s="39"/>
      <c r="AD1293" s="39"/>
      <c r="AE1293" s="39"/>
      <c r="AF1293" s="39"/>
      <c r="AG1293" s="39"/>
      <c r="AH1293" s="39"/>
      <c r="AI1293" s="39"/>
      <c r="AJ1293" s="39"/>
      <c r="AK1293" s="39"/>
      <c r="AL1293" s="39"/>
      <c r="AM1293" s="39"/>
      <c r="AN1293" s="39"/>
      <c r="AO1293" s="39"/>
      <c r="AP1293" s="39"/>
      <c r="AQ1293" s="39"/>
      <c r="AR1293" s="39"/>
      <c r="AS1293" s="39"/>
      <c r="AT1293" s="39"/>
      <c r="AU1293" s="39"/>
      <c r="AV1293" s="39"/>
      <c r="AW1293" s="39"/>
      <c r="AX1293" s="39"/>
      <c r="AY1293" s="39"/>
      <c r="AZ1293" s="39"/>
      <c r="BA1293" s="39"/>
      <c r="BB1293" s="39"/>
      <c r="BC1293" s="39"/>
    </row>
    <row r="1294" spans="1:55" ht="11.25">
      <c r="A1294" s="7">
        <v>1245</v>
      </c>
      <c r="B1294" s="5" t="s">
        <v>4279</v>
      </c>
      <c r="C1294" s="4" t="s">
        <v>4280</v>
      </c>
      <c r="D1294" s="20">
        <v>3506.78</v>
      </c>
      <c r="E1294" s="20"/>
      <c r="F1294" s="4" t="s">
        <v>115</v>
      </c>
      <c r="G1294" s="4" t="s">
        <v>4281</v>
      </c>
      <c r="H1294" s="4" t="s">
        <v>116</v>
      </c>
      <c r="I1294" s="39"/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  <c r="AI1294" s="39"/>
      <c r="AJ1294" s="39"/>
      <c r="AK1294" s="39"/>
      <c r="AL1294" s="39"/>
      <c r="AM1294" s="39"/>
      <c r="AN1294" s="39"/>
      <c r="AO1294" s="39"/>
      <c r="AP1294" s="39"/>
      <c r="AQ1294" s="39"/>
      <c r="AR1294" s="39"/>
      <c r="AS1294" s="39"/>
      <c r="AT1294" s="39"/>
      <c r="AU1294" s="39"/>
      <c r="AV1294" s="39"/>
      <c r="AW1294" s="39"/>
      <c r="AX1294" s="39"/>
      <c r="AY1294" s="39"/>
      <c r="AZ1294" s="39"/>
      <c r="BA1294" s="39"/>
      <c r="BB1294" s="39"/>
      <c r="BC1294" s="39"/>
    </row>
    <row r="1295" spans="1:55" ht="22.5">
      <c r="A1295" s="29" t="s">
        <v>112</v>
      </c>
      <c r="B1295" s="29" t="s">
        <v>113</v>
      </c>
      <c r="C1295" s="30" t="s">
        <v>17</v>
      </c>
      <c r="D1295" s="30" t="s">
        <v>56</v>
      </c>
      <c r="E1295" s="28" t="s">
        <v>106</v>
      </c>
      <c r="F1295" s="28" t="s">
        <v>114</v>
      </c>
      <c r="G1295" s="29" t="s">
        <v>107</v>
      </c>
      <c r="H1295" s="454" t="s">
        <v>108</v>
      </c>
      <c r="I1295" s="39"/>
      <c r="J1295" s="39"/>
      <c r="K1295" s="39"/>
      <c r="L1295" s="39"/>
      <c r="M1295" s="39"/>
      <c r="N1295" s="39"/>
      <c r="O1295" s="39"/>
      <c r="P1295" s="39"/>
      <c r="Q1295" s="39"/>
      <c r="R1295" s="39"/>
      <c r="S1295" s="39"/>
      <c r="T1295" s="39"/>
      <c r="U1295" s="39"/>
      <c r="V1295" s="39"/>
      <c r="W1295" s="39"/>
      <c r="X1295" s="39"/>
      <c r="Y1295" s="39"/>
      <c r="Z1295" s="39"/>
      <c r="AA1295" s="39"/>
      <c r="AB1295" s="39"/>
      <c r="AC1295" s="39"/>
      <c r="AD1295" s="39"/>
      <c r="AE1295" s="39"/>
      <c r="AF1295" s="39"/>
      <c r="AG1295" s="39"/>
      <c r="AH1295" s="39"/>
      <c r="AI1295" s="39"/>
      <c r="AJ1295" s="39"/>
      <c r="AK1295" s="39"/>
      <c r="AL1295" s="39"/>
      <c r="AM1295" s="39"/>
      <c r="AN1295" s="39"/>
      <c r="AO1295" s="39"/>
      <c r="AP1295" s="39"/>
      <c r="AQ1295" s="39"/>
      <c r="AR1295" s="39"/>
      <c r="AS1295" s="39"/>
      <c r="AT1295" s="39"/>
      <c r="AU1295" s="39"/>
      <c r="AV1295" s="39"/>
      <c r="AW1295" s="39"/>
      <c r="AX1295" s="39"/>
      <c r="AY1295" s="39"/>
      <c r="AZ1295" s="39"/>
      <c r="BA1295" s="39"/>
      <c r="BB1295" s="39"/>
      <c r="BC1295" s="39"/>
    </row>
    <row r="1296" spans="1:55" ht="11.25">
      <c r="A1296" s="7">
        <v>1246</v>
      </c>
      <c r="B1296" s="5" t="s">
        <v>4282</v>
      </c>
      <c r="C1296" s="4" t="s">
        <v>4283</v>
      </c>
      <c r="D1296" s="20">
        <v>2000</v>
      </c>
      <c r="E1296" s="20"/>
      <c r="F1296" s="4" t="s">
        <v>371</v>
      </c>
      <c r="G1296" s="4" t="s">
        <v>4284</v>
      </c>
      <c r="H1296" s="4" t="s">
        <v>1519</v>
      </c>
      <c r="I1296" s="39"/>
      <c r="J1296" s="39"/>
      <c r="K1296" s="39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  <c r="V1296" s="39"/>
      <c r="W1296" s="39"/>
      <c r="X1296" s="39"/>
      <c r="Y1296" s="39"/>
      <c r="Z1296" s="39"/>
      <c r="AA1296" s="39"/>
      <c r="AB1296" s="39"/>
      <c r="AC1296" s="39"/>
      <c r="AD1296" s="39"/>
      <c r="AE1296" s="39"/>
      <c r="AF1296" s="39"/>
      <c r="AG1296" s="39"/>
      <c r="AH1296" s="39"/>
      <c r="AI1296" s="39"/>
      <c r="AJ1296" s="39"/>
      <c r="AK1296" s="39"/>
      <c r="AL1296" s="39"/>
      <c r="AM1296" s="39"/>
      <c r="AN1296" s="39"/>
      <c r="AO1296" s="39"/>
      <c r="AP1296" s="39"/>
      <c r="AQ1296" s="39"/>
      <c r="AR1296" s="39"/>
      <c r="AS1296" s="39"/>
      <c r="AT1296" s="39"/>
      <c r="AU1296" s="39"/>
      <c r="AV1296" s="39"/>
      <c r="AW1296" s="39"/>
      <c r="AX1296" s="39"/>
      <c r="AY1296" s="39"/>
      <c r="AZ1296" s="39"/>
      <c r="BA1296" s="39"/>
      <c r="BB1296" s="39"/>
      <c r="BC1296" s="39"/>
    </row>
    <row r="1297" spans="1:55" ht="11.25">
      <c r="A1297" s="7">
        <v>1247</v>
      </c>
      <c r="B1297" s="105" t="s">
        <v>103</v>
      </c>
      <c r="C1297" s="4" t="s">
        <v>281</v>
      </c>
      <c r="D1297" s="20">
        <v>2237.19</v>
      </c>
      <c r="E1297" s="20">
        <v>9288.55</v>
      </c>
      <c r="F1297" s="4" t="s">
        <v>46</v>
      </c>
      <c r="G1297" s="4" t="s">
        <v>282</v>
      </c>
      <c r="H1297" s="4" t="s">
        <v>116</v>
      </c>
      <c r="I1297" s="39"/>
      <c r="J1297" s="39"/>
      <c r="K1297" s="39"/>
      <c r="L1297" s="39"/>
      <c r="M1297" s="39"/>
      <c r="N1297" s="39"/>
      <c r="O1297" s="39"/>
      <c r="P1297" s="39"/>
      <c r="Q1297" s="39"/>
      <c r="R1297" s="39"/>
      <c r="S1297" s="39"/>
      <c r="T1297" s="39"/>
      <c r="U1297" s="39"/>
      <c r="V1297" s="39"/>
      <c r="W1297" s="39"/>
      <c r="X1297" s="39"/>
      <c r="Y1297" s="39"/>
      <c r="Z1297" s="39"/>
      <c r="AA1297" s="39"/>
      <c r="AB1297" s="39"/>
      <c r="AC1297" s="39"/>
      <c r="AD1297" s="39"/>
      <c r="AE1297" s="39"/>
      <c r="AF1297" s="39"/>
      <c r="AG1297" s="39"/>
      <c r="AH1297" s="39"/>
      <c r="AI1297" s="39"/>
      <c r="AJ1297" s="39"/>
      <c r="AK1297" s="39"/>
      <c r="AL1297" s="39"/>
      <c r="AM1297" s="39"/>
      <c r="AN1297" s="39"/>
      <c r="AO1297" s="39"/>
      <c r="AP1297" s="39"/>
      <c r="AQ1297" s="39"/>
      <c r="AR1297" s="39"/>
      <c r="AS1297" s="39"/>
      <c r="AT1297" s="39"/>
      <c r="AU1297" s="39"/>
      <c r="AV1297" s="39"/>
      <c r="AW1297" s="39"/>
      <c r="AX1297" s="39"/>
      <c r="AY1297" s="39"/>
      <c r="AZ1297" s="39"/>
      <c r="BA1297" s="39"/>
      <c r="BB1297" s="39"/>
      <c r="BC1297" s="39"/>
    </row>
    <row r="1298" spans="1:55" ht="11.25">
      <c r="A1298" s="7">
        <v>1248</v>
      </c>
      <c r="B1298" s="5" t="s">
        <v>4285</v>
      </c>
      <c r="C1298" s="4" t="s">
        <v>4286</v>
      </c>
      <c r="D1298" s="20">
        <v>1300</v>
      </c>
      <c r="E1298" s="20"/>
      <c r="F1298" s="4" t="s">
        <v>371</v>
      </c>
      <c r="G1298" s="4" t="s">
        <v>4287</v>
      </c>
      <c r="H1298" s="4" t="s">
        <v>1519</v>
      </c>
      <c r="I1298" s="39"/>
      <c r="J1298" s="39"/>
      <c r="K1298" s="39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  <c r="V1298" s="39"/>
      <c r="W1298" s="39"/>
      <c r="X1298" s="39"/>
      <c r="Y1298" s="39"/>
      <c r="Z1298" s="39"/>
      <c r="AA1298" s="39"/>
      <c r="AB1298" s="39"/>
      <c r="AC1298" s="39"/>
      <c r="AD1298" s="39"/>
      <c r="AE1298" s="39"/>
      <c r="AF1298" s="39"/>
      <c r="AG1298" s="39"/>
      <c r="AH1298" s="39"/>
      <c r="AI1298" s="39"/>
      <c r="AJ1298" s="39"/>
      <c r="AK1298" s="39"/>
      <c r="AL1298" s="39"/>
      <c r="AM1298" s="39"/>
      <c r="AN1298" s="39"/>
      <c r="AO1298" s="39"/>
      <c r="AP1298" s="39"/>
      <c r="AQ1298" s="39"/>
      <c r="AR1298" s="39"/>
      <c r="AS1298" s="39"/>
      <c r="AT1298" s="39"/>
      <c r="AU1298" s="39"/>
      <c r="AV1298" s="39"/>
      <c r="AW1298" s="39"/>
      <c r="AX1298" s="39"/>
      <c r="AY1298" s="39"/>
      <c r="AZ1298" s="39"/>
      <c r="BA1298" s="39"/>
      <c r="BB1298" s="39"/>
      <c r="BC1298" s="39"/>
    </row>
    <row r="1299" spans="1:55" ht="11.25">
      <c r="A1299" s="7">
        <v>1249</v>
      </c>
      <c r="B1299" s="2" t="s">
        <v>697</v>
      </c>
      <c r="C1299" s="22" t="s">
        <v>698</v>
      </c>
      <c r="D1299" s="20">
        <v>377.79</v>
      </c>
      <c r="E1299" s="20"/>
      <c r="F1299" s="21" t="s">
        <v>31</v>
      </c>
      <c r="G1299" s="4" t="s">
        <v>699</v>
      </c>
      <c r="H1299" s="4" t="s">
        <v>35</v>
      </c>
      <c r="I1299" s="39"/>
      <c r="J1299" s="39"/>
      <c r="K1299" s="39"/>
      <c r="L1299" s="39"/>
      <c r="M1299" s="39"/>
      <c r="N1299" s="39"/>
      <c r="O1299" s="39"/>
      <c r="P1299" s="39"/>
      <c r="Q1299" s="39"/>
      <c r="R1299" s="39"/>
      <c r="S1299" s="39"/>
      <c r="T1299" s="39"/>
      <c r="U1299" s="39"/>
      <c r="V1299" s="39"/>
      <c r="W1299" s="39"/>
      <c r="X1299" s="39"/>
      <c r="Y1299" s="39"/>
      <c r="Z1299" s="39"/>
      <c r="AA1299" s="39"/>
      <c r="AB1299" s="39"/>
      <c r="AC1299" s="39"/>
      <c r="AD1299" s="39"/>
      <c r="AE1299" s="39"/>
      <c r="AF1299" s="39"/>
      <c r="AG1299" s="39"/>
      <c r="AH1299" s="39"/>
      <c r="AI1299" s="39"/>
      <c r="AJ1299" s="39"/>
      <c r="AK1299" s="39"/>
      <c r="AL1299" s="39"/>
      <c r="AM1299" s="39"/>
      <c r="AN1299" s="39"/>
      <c r="AO1299" s="39"/>
      <c r="AP1299" s="39"/>
      <c r="AQ1299" s="39"/>
      <c r="AR1299" s="39"/>
      <c r="AS1299" s="39"/>
      <c r="AT1299" s="39"/>
      <c r="AU1299" s="39"/>
      <c r="AV1299" s="39"/>
      <c r="AW1299" s="39"/>
      <c r="AX1299" s="39"/>
      <c r="AY1299" s="39"/>
      <c r="AZ1299" s="39"/>
      <c r="BA1299" s="39"/>
      <c r="BB1299" s="39"/>
      <c r="BC1299" s="39"/>
    </row>
    <row r="1300" spans="1:55" ht="11.25">
      <c r="A1300" s="7">
        <v>1250</v>
      </c>
      <c r="B1300" s="5" t="s">
        <v>4288</v>
      </c>
      <c r="C1300" s="4" t="s">
        <v>4289</v>
      </c>
      <c r="D1300" s="20">
        <v>1000</v>
      </c>
      <c r="E1300" s="20"/>
      <c r="F1300" s="4" t="s">
        <v>371</v>
      </c>
      <c r="G1300" s="4" t="s">
        <v>4290</v>
      </c>
      <c r="H1300" s="4" t="s">
        <v>116</v>
      </c>
      <c r="I1300" s="39"/>
      <c r="J1300" s="39"/>
      <c r="K1300" s="39"/>
      <c r="L1300" s="39"/>
      <c r="M1300" s="39"/>
      <c r="N1300" s="39"/>
      <c r="O1300" s="39"/>
      <c r="P1300" s="39"/>
      <c r="Q1300" s="39"/>
      <c r="R1300" s="39"/>
      <c r="S1300" s="39"/>
      <c r="T1300" s="39"/>
      <c r="U1300" s="39"/>
      <c r="V1300" s="39"/>
      <c r="W1300" s="39"/>
      <c r="X1300" s="39"/>
      <c r="Y1300" s="39"/>
      <c r="Z1300" s="39"/>
      <c r="AA1300" s="39"/>
      <c r="AB1300" s="39"/>
      <c r="AC1300" s="39"/>
      <c r="AD1300" s="39"/>
      <c r="AE1300" s="39"/>
      <c r="AF1300" s="39"/>
      <c r="AG1300" s="39"/>
      <c r="AH1300" s="39"/>
      <c r="AI1300" s="39"/>
      <c r="AJ1300" s="39"/>
      <c r="AK1300" s="39"/>
      <c r="AL1300" s="39"/>
      <c r="AM1300" s="39"/>
      <c r="AN1300" s="39"/>
      <c r="AO1300" s="39"/>
      <c r="AP1300" s="39"/>
      <c r="AQ1300" s="39"/>
      <c r="AR1300" s="39"/>
      <c r="AS1300" s="39"/>
      <c r="AT1300" s="39"/>
      <c r="AU1300" s="39"/>
      <c r="AV1300" s="39"/>
      <c r="AW1300" s="39"/>
      <c r="AX1300" s="39"/>
      <c r="AY1300" s="39"/>
      <c r="AZ1300" s="39"/>
      <c r="BA1300" s="39"/>
      <c r="BB1300" s="39"/>
      <c r="BC1300" s="39"/>
    </row>
    <row r="1301" spans="1:55" ht="11.25">
      <c r="A1301" s="7">
        <v>1251</v>
      </c>
      <c r="B1301" s="105" t="s">
        <v>4291</v>
      </c>
      <c r="C1301" s="4" t="s">
        <v>4292</v>
      </c>
      <c r="D1301" s="20">
        <v>1000</v>
      </c>
      <c r="E1301" s="20"/>
      <c r="F1301" s="4" t="s">
        <v>371</v>
      </c>
      <c r="G1301" s="4" t="s">
        <v>4293</v>
      </c>
      <c r="H1301" s="4" t="s">
        <v>35</v>
      </c>
      <c r="I1301" s="39"/>
      <c r="J1301" s="39"/>
      <c r="K1301" s="39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  <c r="Y1301" s="39"/>
      <c r="Z1301" s="39"/>
      <c r="AA1301" s="39"/>
      <c r="AB1301" s="39"/>
      <c r="AC1301" s="39"/>
      <c r="AD1301" s="39"/>
      <c r="AE1301" s="39"/>
      <c r="AF1301" s="39"/>
      <c r="AG1301" s="39"/>
      <c r="AH1301" s="39"/>
      <c r="AI1301" s="39"/>
      <c r="AJ1301" s="39"/>
      <c r="AK1301" s="39"/>
      <c r="AL1301" s="39"/>
      <c r="AM1301" s="39"/>
      <c r="AN1301" s="39"/>
      <c r="AO1301" s="39"/>
      <c r="AP1301" s="39"/>
      <c r="AQ1301" s="39"/>
      <c r="AR1301" s="39"/>
      <c r="AS1301" s="39"/>
      <c r="AT1301" s="39"/>
      <c r="AU1301" s="39"/>
      <c r="AV1301" s="39"/>
      <c r="AW1301" s="39"/>
      <c r="AX1301" s="39"/>
      <c r="AY1301" s="39"/>
      <c r="AZ1301" s="39"/>
      <c r="BA1301" s="39"/>
      <c r="BB1301" s="39"/>
      <c r="BC1301" s="39"/>
    </row>
    <row r="1302" spans="1:55" ht="11.25">
      <c r="A1302" s="7">
        <v>1252</v>
      </c>
      <c r="B1302" s="5" t="s">
        <v>4294</v>
      </c>
      <c r="C1302" s="4" t="s">
        <v>4295</v>
      </c>
      <c r="D1302" s="20">
        <v>500</v>
      </c>
      <c r="E1302" s="20"/>
      <c r="F1302" s="4" t="s">
        <v>31</v>
      </c>
      <c r="G1302" s="4" t="s">
        <v>4296</v>
      </c>
      <c r="H1302" s="4" t="s">
        <v>35</v>
      </c>
      <c r="I1302" s="39"/>
      <c r="J1302" s="39"/>
      <c r="K1302" s="39"/>
      <c r="L1302" s="39"/>
      <c r="M1302" s="39"/>
      <c r="N1302" s="39"/>
      <c r="O1302" s="39"/>
      <c r="P1302" s="39"/>
      <c r="Q1302" s="39"/>
      <c r="R1302" s="39"/>
      <c r="S1302" s="39"/>
      <c r="T1302" s="39"/>
      <c r="U1302" s="39"/>
      <c r="V1302" s="39"/>
      <c r="W1302" s="39"/>
      <c r="X1302" s="39"/>
      <c r="Y1302" s="39"/>
      <c r="Z1302" s="39"/>
      <c r="AA1302" s="39"/>
      <c r="AB1302" s="39"/>
      <c r="AC1302" s="39"/>
      <c r="AD1302" s="39"/>
      <c r="AE1302" s="39"/>
      <c r="AF1302" s="39"/>
      <c r="AG1302" s="39"/>
      <c r="AH1302" s="39"/>
      <c r="AI1302" s="39"/>
      <c r="AJ1302" s="39"/>
      <c r="AK1302" s="39"/>
      <c r="AL1302" s="39"/>
      <c r="AM1302" s="39"/>
      <c r="AN1302" s="39"/>
      <c r="AO1302" s="39"/>
      <c r="AP1302" s="39"/>
      <c r="AQ1302" s="39"/>
      <c r="AR1302" s="39"/>
      <c r="AS1302" s="39"/>
      <c r="AT1302" s="39"/>
      <c r="AU1302" s="39"/>
      <c r="AV1302" s="39"/>
      <c r="AW1302" s="39"/>
      <c r="AX1302" s="39"/>
      <c r="AY1302" s="39"/>
      <c r="AZ1302" s="39"/>
      <c r="BA1302" s="39"/>
      <c r="BB1302" s="39"/>
      <c r="BC1302" s="39"/>
    </row>
    <row r="1303" spans="1:55" ht="11.25">
      <c r="A1303" s="7">
        <v>1253</v>
      </c>
      <c r="B1303" s="5" t="s">
        <v>4294</v>
      </c>
      <c r="C1303" s="4" t="s">
        <v>4295</v>
      </c>
      <c r="D1303" s="20">
        <v>500</v>
      </c>
      <c r="E1303" s="20"/>
      <c r="F1303" s="4" t="s">
        <v>31</v>
      </c>
      <c r="G1303" s="4" t="s">
        <v>4296</v>
      </c>
      <c r="H1303" s="4" t="s">
        <v>35</v>
      </c>
      <c r="I1303" s="39"/>
      <c r="J1303" s="39"/>
      <c r="K1303" s="39"/>
      <c r="L1303" s="39"/>
      <c r="M1303" s="39"/>
      <c r="N1303" s="39"/>
      <c r="O1303" s="39"/>
      <c r="P1303" s="39"/>
      <c r="Q1303" s="39"/>
      <c r="R1303" s="39"/>
      <c r="S1303" s="39"/>
      <c r="T1303" s="39"/>
      <c r="U1303" s="39"/>
      <c r="V1303" s="39"/>
      <c r="W1303" s="39"/>
      <c r="X1303" s="39"/>
      <c r="Y1303" s="39"/>
      <c r="Z1303" s="39"/>
      <c r="AA1303" s="39"/>
      <c r="AB1303" s="39"/>
      <c r="AC1303" s="39"/>
      <c r="AD1303" s="39"/>
      <c r="AE1303" s="39"/>
      <c r="AF1303" s="39"/>
      <c r="AG1303" s="39"/>
      <c r="AH1303" s="39"/>
      <c r="AI1303" s="39"/>
      <c r="AJ1303" s="39"/>
      <c r="AK1303" s="39"/>
      <c r="AL1303" s="39"/>
      <c r="AM1303" s="39"/>
      <c r="AN1303" s="39"/>
      <c r="AO1303" s="39"/>
      <c r="AP1303" s="39"/>
      <c r="AQ1303" s="39"/>
      <c r="AR1303" s="39"/>
      <c r="AS1303" s="39"/>
      <c r="AT1303" s="39"/>
      <c r="AU1303" s="39"/>
      <c r="AV1303" s="39"/>
      <c r="AW1303" s="39"/>
      <c r="AX1303" s="39"/>
      <c r="AY1303" s="39"/>
      <c r="AZ1303" s="39"/>
      <c r="BA1303" s="39"/>
      <c r="BB1303" s="39"/>
      <c r="BC1303" s="39"/>
    </row>
    <row r="1304" spans="1:55" ht="11.25">
      <c r="A1304" s="7">
        <v>1254</v>
      </c>
      <c r="B1304" s="5" t="s">
        <v>4297</v>
      </c>
      <c r="C1304" s="4" t="s">
        <v>4298</v>
      </c>
      <c r="D1304" s="20">
        <v>2000</v>
      </c>
      <c r="E1304" s="20"/>
      <c r="F1304" s="4" t="s">
        <v>371</v>
      </c>
      <c r="G1304" s="4" t="s">
        <v>4299</v>
      </c>
      <c r="H1304" s="4" t="s">
        <v>1519</v>
      </c>
      <c r="I1304" s="39"/>
      <c r="J1304" s="39"/>
      <c r="K1304" s="39"/>
      <c r="L1304" s="39"/>
      <c r="M1304" s="39"/>
      <c r="N1304" s="39"/>
      <c r="O1304" s="39"/>
      <c r="P1304" s="39"/>
      <c r="Q1304" s="39"/>
      <c r="R1304" s="39"/>
      <c r="S1304" s="39"/>
      <c r="T1304" s="39"/>
      <c r="U1304" s="39"/>
      <c r="V1304" s="39"/>
      <c r="W1304" s="39"/>
      <c r="X1304" s="39"/>
      <c r="Y1304" s="39"/>
      <c r="Z1304" s="39"/>
      <c r="AA1304" s="39"/>
      <c r="AB1304" s="39"/>
      <c r="AC1304" s="39"/>
      <c r="AD1304" s="39"/>
      <c r="AE1304" s="39"/>
      <c r="AF1304" s="39"/>
      <c r="AG1304" s="39"/>
      <c r="AH1304" s="39"/>
      <c r="AI1304" s="39"/>
      <c r="AJ1304" s="39"/>
      <c r="AK1304" s="39"/>
      <c r="AL1304" s="39"/>
      <c r="AM1304" s="39"/>
      <c r="AN1304" s="39"/>
      <c r="AO1304" s="39"/>
      <c r="AP1304" s="39"/>
      <c r="AQ1304" s="39"/>
      <c r="AR1304" s="39"/>
      <c r="AS1304" s="39"/>
      <c r="AT1304" s="39"/>
      <c r="AU1304" s="39"/>
      <c r="AV1304" s="39"/>
      <c r="AW1304" s="39"/>
      <c r="AX1304" s="39"/>
      <c r="AY1304" s="39"/>
      <c r="AZ1304" s="39"/>
      <c r="BA1304" s="39"/>
      <c r="BB1304" s="39"/>
      <c r="BC1304" s="39"/>
    </row>
    <row r="1305" spans="1:55" ht="11.25">
      <c r="A1305" s="7">
        <v>1255</v>
      </c>
      <c r="B1305" s="2" t="s">
        <v>4300</v>
      </c>
      <c r="C1305" s="25" t="s">
        <v>4301</v>
      </c>
      <c r="D1305" s="20">
        <v>1000</v>
      </c>
      <c r="E1305" s="20"/>
      <c r="F1305" s="21" t="s">
        <v>31</v>
      </c>
      <c r="G1305" s="4" t="s">
        <v>4302</v>
      </c>
      <c r="H1305" s="4" t="s">
        <v>35</v>
      </c>
      <c r="I1305" s="39"/>
      <c r="J1305" s="39"/>
      <c r="K1305" s="39"/>
      <c r="L1305" s="39"/>
      <c r="M1305" s="39"/>
      <c r="N1305" s="39"/>
      <c r="O1305" s="39"/>
      <c r="P1305" s="39"/>
      <c r="Q1305" s="39"/>
      <c r="R1305" s="39"/>
      <c r="S1305" s="39"/>
      <c r="T1305" s="39"/>
      <c r="U1305" s="39"/>
      <c r="V1305" s="39"/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39"/>
      <c r="AG1305" s="39"/>
      <c r="AH1305" s="39"/>
      <c r="AI1305" s="39"/>
      <c r="AJ1305" s="39"/>
      <c r="AK1305" s="39"/>
      <c r="AL1305" s="39"/>
      <c r="AM1305" s="39"/>
      <c r="AN1305" s="39"/>
      <c r="AO1305" s="39"/>
      <c r="AP1305" s="39"/>
      <c r="AQ1305" s="39"/>
      <c r="AR1305" s="39"/>
      <c r="AS1305" s="39"/>
      <c r="AT1305" s="39"/>
      <c r="AU1305" s="39"/>
      <c r="AV1305" s="39"/>
      <c r="AW1305" s="39"/>
      <c r="AX1305" s="39"/>
      <c r="AY1305" s="39"/>
      <c r="AZ1305" s="39"/>
      <c r="BA1305" s="39"/>
      <c r="BB1305" s="39"/>
      <c r="BC1305" s="39"/>
    </row>
    <row r="1306" spans="1:55" ht="11.25">
      <c r="A1306" s="7">
        <v>1256</v>
      </c>
      <c r="B1306" s="2" t="s">
        <v>700</v>
      </c>
      <c r="C1306" s="22" t="s">
        <v>4303</v>
      </c>
      <c r="D1306" s="25">
        <v>13729.4</v>
      </c>
      <c r="E1306" s="25"/>
      <c r="F1306" s="6" t="s">
        <v>371</v>
      </c>
      <c r="G1306" s="4" t="s">
        <v>4304</v>
      </c>
      <c r="H1306" s="4" t="s">
        <v>35</v>
      </c>
      <c r="I1306" s="39"/>
      <c r="J1306" s="39"/>
      <c r="K1306" s="39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  <c r="V1306" s="39"/>
      <c r="W1306" s="39"/>
      <c r="X1306" s="39"/>
      <c r="Y1306" s="39"/>
      <c r="Z1306" s="39"/>
      <c r="AA1306" s="39"/>
      <c r="AB1306" s="39"/>
      <c r="AC1306" s="39"/>
      <c r="AD1306" s="39"/>
      <c r="AE1306" s="39"/>
      <c r="AF1306" s="39"/>
      <c r="AG1306" s="39"/>
      <c r="AH1306" s="39"/>
      <c r="AI1306" s="39"/>
      <c r="AJ1306" s="39"/>
      <c r="AK1306" s="39"/>
      <c r="AL1306" s="39"/>
      <c r="AM1306" s="39"/>
      <c r="AN1306" s="39"/>
      <c r="AO1306" s="39"/>
      <c r="AP1306" s="39"/>
      <c r="AQ1306" s="39"/>
      <c r="AR1306" s="39"/>
      <c r="AS1306" s="39"/>
      <c r="AT1306" s="39"/>
      <c r="AU1306" s="39"/>
      <c r="AV1306" s="39"/>
      <c r="AW1306" s="39"/>
      <c r="AX1306" s="39"/>
      <c r="AY1306" s="39"/>
      <c r="AZ1306" s="39"/>
      <c r="BA1306" s="39"/>
      <c r="BB1306" s="39"/>
      <c r="BC1306" s="39"/>
    </row>
    <row r="1307" spans="1:55" ht="11.25">
      <c r="A1307" s="7">
        <v>1257</v>
      </c>
      <c r="B1307" s="5" t="s">
        <v>700</v>
      </c>
      <c r="C1307" s="4" t="s">
        <v>4305</v>
      </c>
      <c r="D1307" s="20">
        <v>10908.23</v>
      </c>
      <c r="E1307" s="20"/>
      <c r="F1307" s="4" t="s">
        <v>371</v>
      </c>
      <c r="G1307" s="4" t="s">
        <v>4306</v>
      </c>
      <c r="H1307" s="4" t="s">
        <v>35</v>
      </c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9"/>
      <c r="X1307" s="39"/>
      <c r="Y1307" s="39"/>
      <c r="Z1307" s="39"/>
      <c r="AA1307" s="39"/>
      <c r="AB1307" s="39"/>
      <c r="AC1307" s="39"/>
      <c r="AD1307" s="39"/>
      <c r="AE1307" s="39"/>
      <c r="AF1307" s="39"/>
      <c r="AG1307" s="39"/>
      <c r="AH1307" s="39"/>
      <c r="AI1307" s="39"/>
      <c r="AJ1307" s="39"/>
      <c r="AK1307" s="39"/>
      <c r="AL1307" s="39"/>
      <c r="AM1307" s="39"/>
      <c r="AN1307" s="39"/>
      <c r="AO1307" s="39"/>
      <c r="AP1307" s="39"/>
      <c r="AQ1307" s="39"/>
      <c r="AR1307" s="39"/>
      <c r="AS1307" s="39"/>
      <c r="AT1307" s="39"/>
      <c r="AU1307" s="39"/>
      <c r="AV1307" s="39"/>
      <c r="AW1307" s="39"/>
      <c r="AX1307" s="39"/>
      <c r="AY1307" s="39"/>
      <c r="AZ1307" s="39"/>
      <c r="BA1307" s="39"/>
      <c r="BB1307" s="39"/>
      <c r="BC1307" s="39"/>
    </row>
    <row r="1308" spans="1:55" ht="11.25">
      <c r="A1308" s="7">
        <v>1258</v>
      </c>
      <c r="B1308" s="5" t="s">
        <v>700</v>
      </c>
      <c r="C1308" s="4" t="s">
        <v>4305</v>
      </c>
      <c r="D1308" s="20">
        <v>10908.23</v>
      </c>
      <c r="E1308" s="20"/>
      <c r="F1308" s="4" t="s">
        <v>371</v>
      </c>
      <c r="G1308" s="4" t="s">
        <v>4306</v>
      </c>
      <c r="H1308" s="4" t="s">
        <v>35</v>
      </c>
      <c r="I1308" s="39"/>
      <c r="J1308" s="39"/>
      <c r="K1308" s="39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  <c r="V1308" s="39"/>
      <c r="W1308" s="39"/>
      <c r="X1308" s="39"/>
      <c r="Y1308" s="39"/>
      <c r="Z1308" s="39"/>
      <c r="AA1308" s="39"/>
      <c r="AB1308" s="39"/>
      <c r="AC1308" s="39"/>
      <c r="AD1308" s="39"/>
      <c r="AE1308" s="39"/>
      <c r="AF1308" s="39"/>
      <c r="AG1308" s="39"/>
      <c r="AH1308" s="39"/>
      <c r="AI1308" s="39"/>
      <c r="AJ1308" s="39"/>
      <c r="AK1308" s="39"/>
      <c r="AL1308" s="39"/>
      <c r="AM1308" s="39"/>
      <c r="AN1308" s="39"/>
      <c r="AO1308" s="39"/>
      <c r="AP1308" s="39"/>
      <c r="AQ1308" s="39"/>
      <c r="AR1308" s="39"/>
      <c r="AS1308" s="39"/>
      <c r="AT1308" s="39"/>
      <c r="AU1308" s="39"/>
      <c r="AV1308" s="39"/>
      <c r="AW1308" s="39"/>
      <c r="AX1308" s="39"/>
      <c r="AY1308" s="39"/>
      <c r="AZ1308" s="39"/>
      <c r="BA1308" s="39"/>
      <c r="BB1308" s="39"/>
      <c r="BC1308" s="39"/>
    </row>
    <row r="1309" spans="1:55" ht="11.25">
      <c r="A1309" s="7">
        <v>1259</v>
      </c>
      <c r="B1309" s="5" t="s">
        <v>4307</v>
      </c>
      <c r="C1309" s="4" t="s">
        <v>4308</v>
      </c>
      <c r="D1309" s="20">
        <v>1000</v>
      </c>
      <c r="E1309" s="20"/>
      <c r="F1309" s="4" t="s">
        <v>115</v>
      </c>
      <c r="G1309" s="4" t="s">
        <v>4309</v>
      </c>
      <c r="H1309" s="4" t="s">
        <v>116</v>
      </c>
      <c r="I1309" s="39"/>
      <c r="J1309" s="39"/>
      <c r="K1309" s="39"/>
      <c r="L1309" s="39"/>
      <c r="M1309" s="39"/>
      <c r="N1309" s="39"/>
      <c r="O1309" s="39"/>
      <c r="P1309" s="39"/>
      <c r="Q1309" s="39"/>
      <c r="R1309" s="39"/>
      <c r="S1309" s="39"/>
      <c r="T1309" s="39"/>
      <c r="U1309" s="39"/>
      <c r="V1309" s="39"/>
      <c r="W1309" s="39"/>
      <c r="X1309" s="39"/>
      <c r="Y1309" s="39"/>
      <c r="Z1309" s="39"/>
      <c r="AA1309" s="39"/>
      <c r="AB1309" s="39"/>
      <c r="AC1309" s="39"/>
      <c r="AD1309" s="39"/>
      <c r="AE1309" s="39"/>
      <c r="AF1309" s="39"/>
      <c r="AG1309" s="39"/>
      <c r="AH1309" s="39"/>
      <c r="AI1309" s="39"/>
      <c r="AJ1309" s="39"/>
      <c r="AK1309" s="39"/>
      <c r="AL1309" s="39"/>
      <c r="AM1309" s="39"/>
      <c r="AN1309" s="39"/>
      <c r="AO1309" s="39"/>
      <c r="AP1309" s="39"/>
      <c r="AQ1309" s="39"/>
      <c r="AR1309" s="39"/>
      <c r="AS1309" s="39"/>
      <c r="AT1309" s="39"/>
      <c r="AU1309" s="39"/>
      <c r="AV1309" s="39"/>
      <c r="AW1309" s="39"/>
      <c r="AX1309" s="39"/>
      <c r="AY1309" s="39"/>
      <c r="AZ1309" s="39"/>
      <c r="BA1309" s="39"/>
      <c r="BB1309" s="39"/>
      <c r="BC1309" s="39"/>
    </row>
    <row r="1310" spans="1:55" ht="11.25">
      <c r="A1310" s="7">
        <v>1260</v>
      </c>
      <c r="B1310" s="5" t="s">
        <v>4307</v>
      </c>
      <c r="C1310" s="4" t="s">
        <v>4310</v>
      </c>
      <c r="D1310" s="20">
        <v>500</v>
      </c>
      <c r="E1310" s="20"/>
      <c r="F1310" s="35" t="s">
        <v>115</v>
      </c>
      <c r="G1310" s="4" t="s">
        <v>4311</v>
      </c>
      <c r="H1310" s="4" t="s">
        <v>116</v>
      </c>
      <c r="I1310" s="39"/>
      <c r="J1310" s="39"/>
      <c r="K1310" s="39"/>
      <c r="L1310" s="39"/>
      <c r="M1310" s="39"/>
      <c r="N1310" s="39"/>
      <c r="O1310" s="39"/>
      <c r="P1310" s="39"/>
      <c r="Q1310" s="39"/>
      <c r="R1310" s="39"/>
      <c r="S1310" s="39"/>
      <c r="T1310" s="39"/>
      <c r="U1310" s="39"/>
      <c r="V1310" s="39"/>
      <c r="W1310" s="39"/>
      <c r="X1310" s="39"/>
      <c r="Y1310" s="39"/>
      <c r="Z1310" s="39"/>
      <c r="AA1310" s="39"/>
      <c r="AB1310" s="39"/>
      <c r="AC1310" s="39"/>
      <c r="AD1310" s="39"/>
      <c r="AE1310" s="39"/>
      <c r="AF1310" s="39"/>
      <c r="AG1310" s="39"/>
      <c r="AH1310" s="39"/>
      <c r="AI1310" s="39"/>
      <c r="AJ1310" s="39"/>
      <c r="AK1310" s="39"/>
      <c r="AL1310" s="39"/>
      <c r="AM1310" s="39"/>
      <c r="AN1310" s="39"/>
      <c r="AO1310" s="39"/>
      <c r="AP1310" s="39"/>
      <c r="AQ1310" s="39"/>
      <c r="AR1310" s="39"/>
      <c r="AS1310" s="39"/>
      <c r="AT1310" s="39"/>
      <c r="AU1310" s="39"/>
      <c r="AV1310" s="39"/>
      <c r="AW1310" s="39"/>
      <c r="AX1310" s="39"/>
      <c r="AY1310" s="39"/>
      <c r="AZ1310" s="39"/>
      <c r="BA1310" s="39"/>
      <c r="BB1310" s="39"/>
      <c r="BC1310" s="39"/>
    </row>
    <row r="1311" spans="1:55" ht="11.25">
      <c r="A1311" s="7">
        <v>1261</v>
      </c>
      <c r="B1311" s="5" t="s">
        <v>4312</v>
      </c>
      <c r="C1311" s="4" t="s">
        <v>4313</v>
      </c>
      <c r="D1311" s="20">
        <v>15359.08</v>
      </c>
      <c r="E1311" s="20"/>
      <c r="F1311" s="4" t="s">
        <v>117</v>
      </c>
      <c r="G1311" s="4" t="s">
        <v>4314</v>
      </c>
      <c r="H1311" s="4" t="s">
        <v>116</v>
      </c>
      <c r="I1311" s="39"/>
      <c r="J1311" s="39"/>
      <c r="K1311" s="39"/>
      <c r="L1311" s="39"/>
      <c r="M1311" s="39"/>
      <c r="N1311" s="39"/>
      <c r="O1311" s="39"/>
      <c r="P1311" s="39"/>
      <c r="Q1311" s="39"/>
      <c r="R1311" s="39"/>
      <c r="S1311" s="39"/>
      <c r="T1311" s="39"/>
      <c r="U1311" s="39"/>
      <c r="V1311" s="39"/>
      <c r="W1311" s="39"/>
      <c r="X1311" s="39"/>
      <c r="Y1311" s="39"/>
      <c r="Z1311" s="39"/>
      <c r="AA1311" s="39"/>
      <c r="AB1311" s="39"/>
      <c r="AC1311" s="39"/>
      <c r="AD1311" s="39"/>
      <c r="AE1311" s="39"/>
      <c r="AF1311" s="39"/>
      <c r="AG1311" s="39"/>
      <c r="AH1311" s="39"/>
      <c r="AI1311" s="39"/>
      <c r="AJ1311" s="39"/>
      <c r="AK1311" s="39"/>
      <c r="AL1311" s="39"/>
      <c r="AM1311" s="39"/>
      <c r="AN1311" s="39"/>
      <c r="AO1311" s="39"/>
      <c r="AP1311" s="39"/>
      <c r="AQ1311" s="39"/>
      <c r="AR1311" s="39"/>
      <c r="AS1311" s="39"/>
      <c r="AT1311" s="39"/>
      <c r="AU1311" s="39"/>
      <c r="AV1311" s="39"/>
      <c r="AW1311" s="39"/>
      <c r="AX1311" s="39"/>
      <c r="AY1311" s="39"/>
      <c r="AZ1311" s="39"/>
      <c r="BA1311" s="39"/>
      <c r="BB1311" s="39"/>
      <c r="BC1311" s="39"/>
    </row>
    <row r="1312" spans="1:55" ht="11.25">
      <c r="A1312" s="7">
        <v>1262</v>
      </c>
      <c r="B1312" s="5" t="s">
        <v>4312</v>
      </c>
      <c r="C1312" s="4" t="s">
        <v>1445</v>
      </c>
      <c r="D1312" s="20">
        <v>6560.14</v>
      </c>
      <c r="E1312" s="20"/>
      <c r="F1312" s="4" t="s">
        <v>117</v>
      </c>
      <c r="G1312" s="4" t="s">
        <v>4315</v>
      </c>
      <c r="H1312" s="4" t="s">
        <v>116</v>
      </c>
      <c r="I1312" s="39"/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  <c r="AG1312" s="39"/>
      <c r="AH1312" s="39"/>
      <c r="AI1312" s="39"/>
      <c r="AJ1312" s="39"/>
      <c r="AK1312" s="39"/>
      <c r="AL1312" s="39"/>
      <c r="AM1312" s="39"/>
      <c r="AN1312" s="39"/>
      <c r="AO1312" s="39"/>
      <c r="AP1312" s="39"/>
      <c r="AQ1312" s="39"/>
      <c r="AR1312" s="39"/>
      <c r="AS1312" s="39"/>
      <c r="AT1312" s="39"/>
      <c r="AU1312" s="39"/>
      <c r="AV1312" s="39"/>
      <c r="AW1312" s="39"/>
      <c r="AX1312" s="39"/>
      <c r="AY1312" s="39"/>
      <c r="AZ1312" s="39"/>
      <c r="BA1312" s="39"/>
      <c r="BB1312" s="39"/>
      <c r="BC1312" s="39"/>
    </row>
    <row r="1313" spans="1:55" ht="11.25">
      <c r="A1313" s="7">
        <v>1263</v>
      </c>
      <c r="B1313" s="5" t="s">
        <v>4312</v>
      </c>
      <c r="C1313" s="4" t="s">
        <v>4316</v>
      </c>
      <c r="D1313" s="20">
        <v>223462.04</v>
      </c>
      <c r="E1313" s="20"/>
      <c r="F1313" s="4" t="s">
        <v>117</v>
      </c>
      <c r="G1313" s="4" t="s">
        <v>4317</v>
      </c>
      <c r="H1313" s="4" t="s">
        <v>116</v>
      </c>
      <c r="I1313" s="39"/>
      <c r="J1313" s="39"/>
      <c r="K1313" s="39"/>
      <c r="L1313" s="39"/>
      <c r="M1313" s="39"/>
      <c r="N1313" s="39"/>
      <c r="O1313" s="39"/>
      <c r="P1313" s="39"/>
      <c r="Q1313" s="39"/>
      <c r="R1313" s="39"/>
      <c r="S1313" s="39"/>
      <c r="T1313" s="39"/>
      <c r="U1313" s="39"/>
      <c r="V1313" s="39"/>
      <c r="W1313" s="39"/>
      <c r="X1313" s="39"/>
      <c r="Y1313" s="39"/>
      <c r="Z1313" s="39"/>
      <c r="AA1313" s="39"/>
      <c r="AB1313" s="39"/>
      <c r="AC1313" s="39"/>
      <c r="AD1313" s="39"/>
      <c r="AE1313" s="39"/>
      <c r="AF1313" s="39"/>
      <c r="AG1313" s="39"/>
      <c r="AH1313" s="39"/>
      <c r="AI1313" s="39"/>
      <c r="AJ1313" s="39"/>
      <c r="AK1313" s="39"/>
      <c r="AL1313" s="39"/>
      <c r="AM1313" s="39"/>
      <c r="AN1313" s="39"/>
      <c r="AO1313" s="39"/>
      <c r="AP1313" s="39"/>
      <c r="AQ1313" s="39"/>
      <c r="AR1313" s="39"/>
      <c r="AS1313" s="39"/>
      <c r="AT1313" s="39"/>
      <c r="AU1313" s="39"/>
      <c r="AV1313" s="39"/>
      <c r="AW1313" s="39"/>
      <c r="AX1313" s="39"/>
      <c r="AY1313" s="39"/>
      <c r="AZ1313" s="39"/>
      <c r="BA1313" s="39"/>
      <c r="BB1313" s="39"/>
      <c r="BC1313" s="39"/>
    </row>
    <row r="1314" spans="1:55" ht="11.25">
      <c r="A1314" s="7">
        <v>1264</v>
      </c>
      <c r="B1314" s="5" t="s">
        <v>4312</v>
      </c>
      <c r="C1314" s="4" t="s">
        <v>1449</v>
      </c>
      <c r="D1314" s="20">
        <v>92733.7</v>
      </c>
      <c r="E1314" s="20">
        <v>908.74</v>
      </c>
      <c r="F1314" s="4" t="s">
        <v>118</v>
      </c>
      <c r="G1314" s="4" t="s">
        <v>4318</v>
      </c>
      <c r="H1314" s="4" t="s">
        <v>116</v>
      </c>
      <c r="I1314" s="39"/>
      <c r="J1314" s="39"/>
      <c r="K1314" s="39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  <c r="V1314" s="39"/>
      <c r="W1314" s="39"/>
      <c r="X1314" s="39"/>
      <c r="Y1314" s="39"/>
      <c r="Z1314" s="39"/>
      <c r="AA1314" s="39"/>
      <c r="AB1314" s="39"/>
      <c r="AC1314" s="39"/>
      <c r="AD1314" s="39"/>
      <c r="AE1314" s="39"/>
      <c r="AF1314" s="39"/>
      <c r="AG1314" s="39"/>
      <c r="AH1314" s="39"/>
      <c r="AI1314" s="39"/>
      <c r="AJ1314" s="39"/>
      <c r="AK1314" s="39"/>
      <c r="AL1314" s="39"/>
      <c r="AM1314" s="39"/>
      <c r="AN1314" s="39"/>
      <c r="AO1314" s="39"/>
      <c r="AP1314" s="39"/>
      <c r="AQ1314" s="39"/>
      <c r="AR1314" s="39"/>
      <c r="AS1314" s="39"/>
      <c r="AT1314" s="39"/>
      <c r="AU1314" s="39"/>
      <c r="AV1314" s="39"/>
      <c r="AW1314" s="39"/>
      <c r="AX1314" s="39"/>
      <c r="AY1314" s="39"/>
      <c r="AZ1314" s="39"/>
      <c r="BA1314" s="39"/>
      <c r="BB1314" s="39"/>
      <c r="BC1314" s="39"/>
    </row>
    <row r="1315" spans="1:55" ht="11.25">
      <c r="A1315" s="7">
        <v>1265</v>
      </c>
      <c r="B1315" s="5" t="s">
        <v>4312</v>
      </c>
      <c r="C1315" s="4" t="s">
        <v>1416</v>
      </c>
      <c r="D1315" s="20"/>
      <c r="E1315" s="20">
        <v>690570.9</v>
      </c>
      <c r="F1315" s="4" t="s">
        <v>315</v>
      </c>
      <c r="G1315" s="4" t="s">
        <v>4319</v>
      </c>
      <c r="H1315" s="4" t="s">
        <v>116</v>
      </c>
      <c r="I1315" s="39"/>
      <c r="J1315" s="39"/>
      <c r="K1315" s="39"/>
      <c r="L1315" s="39"/>
      <c r="M1315" s="39"/>
      <c r="N1315" s="39"/>
      <c r="O1315" s="39"/>
      <c r="P1315" s="39"/>
      <c r="Q1315" s="39"/>
      <c r="R1315" s="39"/>
      <c r="S1315" s="39"/>
      <c r="T1315" s="39"/>
      <c r="U1315" s="39"/>
      <c r="V1315" s="39"/>
      <c r="W1315" s="39"/>
      <c r="X1315" s="39"/>
      <c r="Y1315" s="39"/>
      <c r="Z1315" s="39"/>
      <c r="AA1315" s="39"/>
      <c r="AB1315" s="39"/>
      <c r="AC1315" s="39"/>
      <c r="AD1315" s="39"/>
      <c r="AE1315" s="39"/>
      <c r="AF1315" s="39"/>
      <c r="AG1315" s="39"/>
      <c r="AH1315" s="39"/>
      <c r="AI1315" s="39"/>
      <c r="AJ1315" s="39"/>
      <c r="AK1315" s="39"/>
      <c r="AL1315" s="39"/>
      <c r="AM1315" s="39"/>
      <c r="AN1315" s="39"/>
      <c r="AO1315" s="39"/>
      <c r="AP1315" s="39"/>
      <c r="AQ1315" s="39"/>
      <c r="AR1315" s="39"/>
      <c r="AS1315" s="39"/>
      <c r="AT1315" s="39"/>
      <c r="AU1315" s="39"/>
      <c r="AV1315" s="39"/>
      <c r="AW1315" s="39"/>
      <c r="AX1315" s="39"/>
      <c r="AY1315" s="39"/>
      <c r="AZ1315" s="39"/>
      <c r="BA1315" s="39"/>
      <c r="BB1315" s="39"/>
      <c r="BC1315" s="39"/>
    </row>
    <row r="1316" spans="1:55" ht="11.25">
      <c r="A1316" s="7">
        <v>1266</v>
      </c>
      <c r="B1316" s="5" t="s">
        <v>4312</v>
      </c>
      <c r="C1316" s="4" t="s">
        <v>1418</v>
      </c>
      <c r="D1316" s="20"/>
      <c r="E1316" s="20">
        <v>249960.14</v>
      </c>
      <c r="F1316" s="4" t="s">
        <v>315</v>
      </c>
      <c r="G1316" s="4" t="s">
        <v>4320</v>
      </c>
      <c r="H1316" s="4" t="s">
        <v>116</v>
      </c>
      <c r="I1316" s="39"/>
      <c r="J1316" s="39"/>
      <c r="K1316" s="39"/>
      <c r="L1316" s="39"/>
      <c r="M1316" s="39"/>
      <c r="N1316" s="39"/>
      <c r="O1316" s="39"/>
      <c r="P1316" s="39"/>
      <c r="Q1316" s="39"/>
      <c r="R1316" s="39"/>
      <c r="S1316" s="39"/>
      <c r="T1316" s="39"/>
      <c r="U1316" s="39"/>
      <c r="V1316" s="39"/>
      <c r="W1316" s="39"/>
      <c r="X1316" s="39"/>
      <c r="Y1316" s="39"/>
      <c r="Z1316" s="39"/>
      <c r="AA1316" s="39"/>
      <c r="AB1316" s="39"/>
      <c r="AC1316" s="39"/>
      <c r="AD1316" s="39"/>
      <c r="AE1316" s="39"/>
      <c r="AF1316" s="39"/>
      <c r="AG1316" s="39"/>
      <c r="AH1316" s="39"/>
      <c r="AI1316" s="39"/>
      <c r="AJ1316" s="39"/>
      <c r="AK1316" s="39"/>
      <c r="AL1316" s="39"/>
      <c r="AM1316" s="39"/>
      <c r="AN1316" s="39"/>
      <c r="AO1316" s="39"/>
      <c r="AP1316" s="39"/>
      <c r="AQ1316" s="39"/>
      <c r="AR1316" s="39"/>
      <c r="AS1316" s="39"/>
      <c r="AT1316" s="39"/>
      <c r="AU1316" s="39"/>
      <c r="AV1316" s="39"/>
      <c r="AW1316" s="39"/>
      <c r="AX1316" s="39"/>
      <c r="AY1316" s="39"/>
      <c r="AZ1316" s="39"/>
      <c r="BA1316" s="39"/>
      <c r="BB1316" s="39"/>
      <c r="BC1316" s="39"/>
    </row>
    <row r="1317" spans="1:55" ht="11.25">
      <c r="A1317" s="7">
        <v>1267</v>
      </c>
      <c r="B1317" s="5" t="s">
        <v>4312</v>
      </c>
      <c r="C1317" s="4" t="s">
        <v>1417</v>
      </c>
      <c r="D1317" s="20"/>
      <c r="E1317" s="20">
        <v>294295.14</v>
      </c>
      <c r="F1317" s="4" t="s">
        <v>315</v>
      </c>
      <c r="G1317" s="4" t="s">
        <v>4321</v>
      </c>
      <c r="H1317" s="4" t="s">
        <v>116</v>
      </c>
      <c r="I1317" s="39"/>
      <c r="J1317" s="39"/>
      <c r="K1317" s="39"/>
      <c r="L1317" s="39"/>
      <c r="M1317" s="39"/>
      <c r="N1317" s="39"/>
      <c r="O1317" s="39"/>
      <c r="P1317" s="39"/>
      <c r="Q1317" s="39"/>
      <c r="R1317" s="39"/>
      <c r="S1317" s="39"/>
      <c r="T1317" s="39"/>
      <c r="U1317" s="39"/>
      <c r="V1317" s="39"/>
      <c r="W1317" s="39"/>
      <c r="X1317" s="39"/>
      <c r="Y1317" s="39"/>
      <c r="Z1317" s="39"/>
      <c r="AA1317" s="39"/>
      <c r="AB1317" s="39"/>
      <c r="AC1317" s="39"/>
      <c r="AD1317" s="39"/>
      <c r="AE1317" s="39"/>
      <c r="AF1317" s="39"/>
      <c r="AG1317" s="39"/>
      <c r="AH1317" s="39"/>
      <c r="AI1317" s="39"/>
      <c r="AJ1317" s="39"/>
      <c r="AK1317" s="39"/>
      <c r="AL1317" s="39"/>
      <c r="AM1317" s="39"/>
      <c r="AN1317" s="39"/>
      <c r="AO1317" s="39"/>
      <c r="AP1317" s="39"/>
      <c r="AQ1317" s="39"/>
      <c r="AR1317" s="39"/>
      <c r="AS1317" s="39"/>
      <c r="AT1317" s="39"/>
      <c r="AU1317" s="39"/>
      <c r="AV1317" s="39"/>
      <c r="AW1317" s="39"/>
      <c r="AX1317" s="39"/>
      <c r="AY1317" s="39"/>
      <c r="AZ1317" s="39"/>
      <c r="BA1317" s="39"/>
      <c r="BB1317" s="39"/>
      <c r="BC1317" s="39"/>
    </row>
    <row r="1318" spans="1:55" ht="11.25">
      <c r="A1318" s="7">
        <v>1268</v>
      </c>
      <c r="B1318" s="5" t="s">
        <v>4312</v>
      </c>
      <c r="C1318" s="4" t="s">
        <v>1414</v>
      </c>
      <c r="D1318" s="20"/>
      <c r="E1318" s="20">
        <v>120846.45</v>
      </c>
      <c r="F1318" s="4" t="s">
        <v>74</v>
      </c>
      <c r="G1318" s="4" t="s">
        <v>4322</v>
      </c>
      <c r="H1318" s="4" t="s">
        <v>116</v>
      </c>
      <c r="I1318" s="39"/>
      <c r="J1318" s="39"/>
      <c r="K1318" s="39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  <c r="V1318" s="39"/>
      <c r="W1318" s="39"/>
      <c r="X1318" s="39"/>
      <c r="Y1318" s="39"/>
      <c r="Z1318" s="39"/>
      <c r="AA1318" s="39"/>
      <c r="AB1318" s="39"/>
      <c r="AC1318" s="39"/>
      <c r="AD1318" s="39"/>
      <c r="AE1318" s="39"/>
      <c r="AF1318" s="39"/>
      <c r="AG1318" s="39"/>
      <c r="AH1318" s="39"/>
      <c r="AI1318" s="39"/>
      <c r="AJ1318" s="39"/>
      <c r="AK1318" s="39"/>
      <c r="AL1318" s="39"/>
      <c r="AM1318" s="39"/>
      <c r="AN1318" s="39"/>
      <c r="AO1318" s="39"/>
      <c r="AP1318" s="39"/>
      <c r="AQ1318" s="39"/>
      <c r="AR1318" s="39"/>
      <c r="AS1318" s="39"/>
      <c r="AT1318" s="39"/>
      <c r="AU1318" s="39"/>
      <c r="AV1318" s="39"/>
      <c r="AW1318" s="39"/>
      <c r="AX1318" s="39"/>
      <c r="AY1318" s="39"/>
      <c r="AZ1318" s="39"/>
      <c r="BA1318" s="39"/>
      <c r="BB1318" s="39"/>
      <c r="BC1318" s="39"/>
    </row>
    <row r="1319" spans="1:55" ht="11.25">
      <c r="A1319" s="7">
        <v>1269</v>
      </c>
      <c r="B1319" s="5" t="s">
        <v>4312</v>
      </c>
      <c r="C1319" s="4" t="s">
        <v>1415</v>
      </c>
      <c r="D1319" s="20"/>
      <c r="E1319" s="20">
        <v>35003.65</v>
      </c>
      <c r="F1319" s="4" t="s">
        <v>74</v>
      </c>
      <c r="G1319" s="4" t="s">
        <v>4323</v>
      </c>
      <c r="H1319" s="4" t="s">
        <v>116</v>
      </c>
      <c r="I1319" s="39"/>
      <c r="J1319" s="39"/>
      <c r="K1319" s="39"/>
      <c r="L1319" s="39"/>
      <c r="M1319" s="39"/>
      <c r="N1319" s="39"/>
      <c r="O1319" s="39"/>
      <c r="P1319" s="39"/>
      <c r="Q1319" s="39"/>
      <c r="R1319" s="39"/>
      <c r="S1319" s="39"/>
      <c r="T1319" s="39"/>
      <c r="U1319" s="39"/>
      <c r="V1319" s="39"/>
      <c r="W1319" s="39"/>
      <c r="X1319" s="39"/>
      <c r="Y1319" s="39"/>
      <c r="Z1319" s="39"/>
      <c r="AA1319" s="39"/>
      <c r="AB1319" s="39"/>
      <c r="AC1319" s="39"/>
      <c r="AD1319" s="39"/>
      <c r="AE1319" s="39"/>
      <c r="AF1319" s="39"/>
      <c r="AG1319" s="39"/>
      <c r="AH1319" s="39"/>
      <c r="AI1319" s="39"/>
      <c r="AJ1319" s="39"/>
      <c r="AK1319" s="39"/>
      <c r="AL1319" s="39"/>
      <c r="AM1319" s="39"/>
      <c r="AN1319" s="39"/>
      <c r="AO1319" s="39"/>
      <c r="AP1319" s="39"/>
      <c r="AQ1319" s="39"/>
      <c r="AR1319" s="39"/>
      <c r="AS1319" s="39"/>
      <c r="AT1319" s="39"/>
      <c r="AU1319" s="39"/>
      <c r="AV1319" s="39"/>
      <c r="AW1319" s="39"/>
      <c r="AX1319" s="39"/>
      <c r="AY1319" s="39"/>
      <c r="AZ1319" s="39"/>
      <c r="BA1319" s="39"/>
      <c r="BB1319" s="39"/>
      <c r="BC1319" s="39"/>
    </row>
    <row r="1320" spans="1:55" ht="11.25">
      <c r="A1320" s="7">
        <v>1270</v>
      </c>
      <c r="B1320" s="105" t="s">
        <v>4324</v>
      </c>
      <c r="C1320" s="4" t="s">
        <v>4325</v>
      </c>
      <c r="D1320" s="20">
        <v>500</v>
      </c>
      <c r="E1320" s="20"/>
      <c r="F1320" s="4" t="s">
        <v>115</v>
      </c>
      <c r="G1320" s="4" t="s">
        <v>4326</v>
      </c>
      <c r="H1320" s="4" t="s">
        <v>116</v>
      </c>
      <c r="I1320" s="39"/>
      <c r="J1320" s="39"/>
      <c r="K1320" s="39"/>
      <c r="L1320" s="39"/>
      <c r="M1320" s="39"/>
      <c r="N1320" s="39"/>
      <c r="O1320" s="39"/>
      <c r="P1320" s="39"/>
      <c r="Q1320" s="39"/>
      <c r="R1320" s="39"/>
      <c r="S1320" s="39"/>
      <c r="T1320" s="39"/>
      <c r="U1320" s="39"/>
      <c r="V1320" s="39"/>
      <c r="W1320" s="39"/>
      <c r="X1320" s="39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39"/>
      <c r="AK1320" s="39"/>
      <c r="AL1320" s="39"/>
      <c r="AM1320" s="39"/>
      <c r="AN1320" s="39"/>
      <c r="AO1320" s="39"/>
      <c r="AP1320" s="39"/>
      <c r="AQ1320" s="39"/>
      <c r="AR1320" s="39"/>
      <c r="AS1320" s="39"/>
      <c r="AT1320" s="39"/>
      <c r="AU1320" s="39"/>
      <c r="AV1320" s="39"/>
      <c r="AW1320" s="39"/>
      <c r="AX1320" s="39"/>
      <c r="AY1320" s="39"/>
      <c r="AZ1320" s="39"/>
      <c r="BA1320" s="39"/>
      <c r="BB1320" s="39"/>
      <c r="BC1320" s="39"/>
    </row>
    <row r="1321" spans="1:55" ht="11.25">
      <c r="A1321" s="7">
        <v>1271</v>
      </c>
      <c r="B1321" s="5" t="s">
        <v>4327</v>
      </c>
      <c r="C1321" s="4" t="s">
        <v>4328</v>
      </c>
      <c r="D1321" s="20">
        <v>500</v>
      </c>
      <c r="E1321" s="20"/>
      <c r="F1321" s="4" t="s">
        <v>115</v>
      </c>
      <c r="G1321" s="4" t="s">
        <v>4329</v>
      </c>
      <c r="H1321" s="4" t="s">
        <v>1519</v>
      </c>
      <c r="I1321" s="39"/>
      <c r="J1321" s="39"/>
      <c r="K1321" s="39"/>
      <c r="L1321" s="39"/>
      <c r="M1321" s="39"/>
      <c r="N1321" s="39"/>
      <c r="O1321" s="39"/>
      <c r="P1321" s="39"/>
      <c r="Q1321" s="39"/>
      <c r="R1321" s="39"/>
      <c r="S1321" s="39"/>
      <c r="T1321" s="39"/>
      <c r="U1321" s="39"/>
      <c r="V1321" s="39"/>
      <c r="W1321" s="39"/>
      <c r="X1321" s="39"/>
      <c r="Y1321" s="39"/>
      <c r="Z1321" s="39"/>
      <c r="AA1321" s="39"/>
      <c r="AB1321" s="39"/>
      <c r="AC1321" s="39"/>
      <c r="AD1321" s="39"/>
      <c r="AE1321" s="39"/>
      <c r="AF1321" s="39"/>
      <c r="AG1321" s="39"/>
      <c r="AH1321" s="39"/>
      <c r="AI1321" s="39"/>
      <c r="AJ1321" s="39"/>
      <c r="AK1321" s="39"/>
      <c r="AL1321" s="39"/>
      <c r="AM1321" s="39"/>
      <c r="AN1321" s="39"/>
      <c r="AO1321" s="39"/>
      <c r="AP1321" s="39"/>
      <c r="AQ1321" s="39"/>
      <c r="AR1321" s="39"/>
      <c r="AS1321" s="39"/>
      <c r="AT1321" s="39"/>
      <c r="AU1321" s="39"/>
      <c r="AV1321" s="39"/>
      <c r="AW1321" s="39"/>
      <c r="AX1321" s="39"/>
      <c r="AY1321" s="39"/>
      <c r="AZ1321" s="39"/>
      <c r="BA1321" s="39"/>
      <c r="BB1321" s="39"/>
      <c r="BC1321" s="39"/>
    </row>
    <row r="1322" spans="1:55" ht="11.25">
      <c r="A1322" s="7">
        <v>1272</v>
      </c>
      <c r="B1322" s="5" t="s">
        <v>4330</v>
      </c>
      <c r="C1322" s="4" t="s">
        <v>4331</v>
      </c>
      <c r="D1322" s="20">
        <v>500</v>
      </c>
      <c r="E1322" s="20"/>
      <c r="F1322" s="4" t="s">
        <v>115</v>
      </c>
      <c r="G1322" s="4" t="s">
        <v>4332</v>
      </c>
      <c r="H1322" s="4" t="s">
        <v>1519</v>
      </c>
      <c r="I1322" s="39"/>
      <c r="J1322" s="39"/>
      <c r="K1322" s="39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9"/>
      <c r="W1322" s="39"/>
      <c r="X1322" s="39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39"/>
      <c r="AI1322" s="39"/>
      <c r="AJ1322" s="39"/>
      <c r="AK1322" s="39"/>
      <c r="AL1322" s="39"/>
      <c r="AM1322" s="39"/>
      <c r="AN1322" s="39"/>
      <c r="AO1322" s="39"/>
      <c r="AP1322" s="39"/>
      <c r="AQ1322" s="39"/>
      <c r="AR1322" s="39"/>
      <c r="AS1322" s="39"/>
      <c r="AT1322" s="39"/>
      <c r="AU1322" s="39"/>
      <c r="AV1322" s="39"/>
      <c r="AW1322" s="39"/>
      <c r="AX1322" s="39"/>
      <c r="AY1322" s="39"/>
      <c r="AZ1322" s="39"/>
      <c r="BA1322" s="39"/>
      <c r="BB1322" s="39"/>
      <c r="BC1322" s="39"/>
    </row>
    <row r="1323" spans="1:55" ht="11.25">
      <c r="A1323" s="7">
        <v>1273</v>
      </c>
      <c r="B1323" s="5" t="s">
        <v>4333</v>
      </c>
      <c r="C1323" s="4" t="s">
        <v>4334</v>
      </c>
      <c r="D1323" s="20">
        <v>1000</v>
      </c>
      <c r="E1323" s="20"/>
      <c r="F1323" s="4" t="s">
        <v>371</v>
      </c>
      <c r="G1323" s="4" t="s">
        <v>4335</v>
      </c>
      <c r="H1323" s="4" t="s">
        <v>1519</v>
      </c>
      <c r="I1323" s="39"/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39"/>
      <c r="AG1323" s="39"/>
      <c r="AH1323" s="39"/>
      <c r="AI1323" s="39"/>
      <c r="AJ1323" s="39"/>
      <c r="AK1323" s="39"/>
      <c r="AL1323" s="39"/>
      <c r="AM1323" s="39"/>
      <c r="AN1323" s="39"/>
      <c r="AO1323" s="39"/>
      <c r="AP1323" s="39"/>
      <c r="AQ1323" s="39"/>
      <c r="AR1323" s="39"/>
      <c r="AS1323" s="39"/>
      <c r="AT1323" s="39"/>
      <c r="AU1323" s="39"/>
      <c r="AV1323" s="39"/>
      <c r="AW1323" s="39"/>
      <c r="AX1323" s="39"/>
      <c r="AY1323" s="39"/>
      <c r="AZ1323" s="39"/>
      <c r="BA1323" s="39"/>
      <c r="BB1323" s="39"/>
      <c r="BC1323" s="39"/>
    </row>
    <row r="1324" spans="1:55" ht="11.25">
      <c r="A1324" s="7">
        <v>1274</v>
      </c>
      <c r="B1324" s="2" t="s">
        <v>4336</v>
      </c>
      <c r="C1324" s="22" t="s">
        <v>1209</v>
      </c>
      <c r="D1324" s="20">
        <v>762.45</v>
      </c>
      <c r="E1324" s="20"/>
      <c r="F1324" s="21" t="s">
        <v>31</v>
      </c>
      <c r="G1324" s="4" t="s">
        <v>4337</v>
      </c>
      <c r="H1324" s="4" t="s">
        <v>35</v>
      </c>
      <c r="I1324" s="39"/>
      <c r="J1324" s="39"/>
      <c r="K1324" s="39"/>
      <c r="L1324" s="39"/>
      <c r="M1324" s="39"/>
      <c r="N1324" s="39"/>
      <c r="O1324" s="39"/>
      <c r="P1324" s="39"/>
      <c r="Q1324" s="39"/>
      <c r="R1324" s="39"/>
      <c r="S1324" s="39"/>
      <c r="T1324" s="39"/>
      <c r="U1324" s="39"/>
      <c r="V1324" s="39"/>
      <c r="W1324" s="39"/>
      <c r="X1324" s="39"/>
      <c r="Y1324" s="39"/>
      <c r="Z1324" s="39"/>
      <c r="AA1324" s="39"/>
      <c r="AB1324" s="39"/>
      <c r="AC1324" s="39"/>
      <c r="AD1324" s="39"/>
      <c r="AE1324" s="39"/>
      <c r="AF1324" s="39"/>
      <c r="AG1324" s="39"/>
      <c r="AH1324" s="39"/>
      <c r="AI1324" s="39"/>
      <c r="AJ1324" s="39"/>
      <c r="AK1324" s="39"/>
      <c r="AL1324" s="39"/>
      <c r="AM1324" s="39"/>
      <c r="AN1324" s="39"/>
      <c r="AO1324" s="39"/>
      <c r="AP1324" s="39"/>
      <c r="AQ1324" s="39"/>
      <c r="AR1324" s="39"/>
      <c r="AS1324" s="39"/>
      <c r="AT1324" s="39"/>
      <c r="AU1324" s="39"/>
      <c r="AV1324" s="39"/>
      <c r="AW1324" s="39"/>
      <c r="AX1324" s="39"/>
      <c r="AY1324" s="39"/>
      <c r="AZ1324" s="39"/>
      <c r="BA1324" s="39"/>
      <c r="BB1324" s="39"/>
      <c r="BC1324" s="39"/>
    </row>
    <row r="1325" spans="1:55" ht="11.25">
      <c r="A1325" s="7">
        <v>1275</v>
      </c>
      <c r="B1325" s="5" t="s">
        <v>4338</v>
      </c>
      <c r="C1325" s="4" t="s">
        <v>4339</v>
      </c>
      <c r="D1325" s="20">
        <v>1000</v>
      </c>
      <c r="E1325" s="20"/>
      <c r="F1325" s="4" t="s">
        <v>31</v>
      </c>
      <c r="G1325" s="4" t="s">
        <v>4340</v>
      </c>
      <c r="H1325" s="4" t="s">
        <v>35</v>
      </c>
      <c r="I1325" s="39"/>
      <c r="J1325" s="39"/>
      <c r="K1325" s="39"/>
      <c r="L1325" s="39"/>
      <c r="M1325" s="39"/>
      <c r="N1325" s="39"/>
      <c r="O1325" s="39"/>
      <c r="P1325" s="39"/>
      <c r="Q1325" s="39"/>
      <c r="R1325" s="39"/>
      <c r="S1325" s="39"/>
      <c r="T1325" s="39"/>
      <c r="U1325" s="39"/>
      <c r="V1325" s="39"/>
      <c r="W1325" s="39"/>
      <c r="X1325" s="39"/>
      <c r="Y1325" s="39"/>
      <c r="Z1325" s="39"/>
      <c r="AA1325" s="39"/>
      <c r="AB1325" s="39"/>
      <c r="AC1325" s="39"/>
      <c r="AD1325" s="39"/>
      <c r="AE1325" s="39"/>
      <c r="AF1325" s="39"/>
      <c r="AG1325" s="39"/>
      <c r="AH1325" s="39"/>
      <c r="AI1325" s="39"/>
      <c r="AJ1325" s="39"/>
      <c r="AK1325" s="39"/>
      <c r="AL1325" s="39"/>
      <c r="AM1325" s="39"/>
      <c r="AN1325" s="39"/>
      <c r="AO1325" s="39"/>
      <c r="AP1325" s="39"/>
      <c r="AQ1325" s="39"/>
      <c r="AR1325" s="39"/>
      <c r="AS1325" s="39"/>
      <c r="AT1325" s="39"/>
      <c r="AU1325" s="39"/>
      <c r="AV1325" s="39"/>
      <c r="AW1325" s="39"/>
      <c r="AX1325" s="39"/>
      <c r="AY1325" s="39"/>
      <c r="AZ1325" s="39"/>
      <c r="BA1325" s="39"/>
      <c r="BB1325" s="39"/>
      <c r="BC1325" s="39"/>
    </row>
    <row r="1326" spans="1:55" ht="11.25">
      <c r="A1326" s="7">
        <v>1276</v>
      </c>
      <c r="B1326" s="5" t="s">
        <v>4341</v>
      </c>
      <c r="C1326" s="4" t="s">
        <v>4342</v>
      </c>
      <c r="D1326" s="20">
        <v>63439.61</v>
      </c>
      <c r="E1326" s="20"/>
      <c r="F1326" s="4" t="s">
        <v>371</v>
      </c>
      <c r="G1326" s="4" t="s">
        <v>4343</v>
      </c>
      <c r="H1326" s="4" t="s">
        <v>116</v>
      </c>
      <c r="I1326" s="39"/>
      <c r="J1326" s="39"/>
      <c r="K1326" s="39"/>
      <c r="L1326" s="39"/>
      <c r="M1326" s="39"/>
      <c r="N1326" s="39"/>
      <c r="O1326" s="39"/>
      <c r="P1326" s="39"/>
      <c r="Q1326" s="39"/>
      <c r="R1326" s="39"/>
      <c r="S1326" s="39"/>
      <c r="T1326" s="39"/>
      <c r="U1326" s="39"/>
      <c r="V1326" s="39"/>
      <c r="W1326" s="39"/>
      <c r="X1326" s="39"/>
      <c r="Y1326" s="39"/>
      <c r="Z1326" s="39"/>
      <c r="AA1326" s="39"/>
      <c r="AB1326" s="39"/>
      <c r="AC1326" s="39"/>
      <c r="AD1326" s="39"/>
      <c r="AE1326" s="39"/>
      <c r="AF1326" s="39"/>
      <c r="AG1326" s="39"/>
      <c r="AH1326" s="39"/>
      <c r="AI1326" s="39"/>
      <c r="AJ1326" s="39"/>
      <c r="AK1326" s="39"/>
      <c r="AL1326" s="39"/>
      <c r="AM1326" s="39"/>
      <c r="AN1326" s="39"/>
      <c r="AO1326" s="39"/>
      <c r="AP1326" s="39"/>
      <c r="AQ1326" s="39"/>
      <c r="AR1326" s="39"/>
      <c r="AS1326" s="39"/>
      <c r="AT1326" s="39"/>
      <c r="AU1326" s="39"/>
      <c r="AV1326" s="39"/>
      <c r="AW1326" s="39"/>
      <c r="AX1326" s="39"/>
      <c r="AY1326" s="39"/>
      <c r="AZ1326" s="39"/>
      <c r="BA1326" s="39"/>
      <c r="BB1326" s="39"/>
      <c r="BC1326" s="39"/>
    </row>
    <row r="1327" spans="1:55" ht="11.25">
      <c r="A1327" s="7">
        <v>1277</v>
      </c>
      <c r="B1327" s="5" t="s">
        <v>4341</v>
      </c>
      <c r="C1327" s="4" t="s">
        <v>4344</v>
      </c>
      <c r="D1327" s="20">
        <v>355794.4</v>
      </c>
      <c r="E1327" s="20"/>
      <c r="F1327" s="4" t="s">
        <v>371</v>
      </c>
      <c r="G1327" s="4" t="s">
        <v>4345</v>
      </c>
      <c r="H1327" s="4" t="s">
        <v>116</v>
      </c>
      <c r="I1327" s="39"/>
      <c r="J1327" s="39"/>
      <c r="K1327" s="39"/>
      <c r="L1327" s="39"/>
      <c r="M1327" s="39"/>
      <c r="N1327" s="39"/>
      <c r="O1327" s="39"/>
      <c r="P1327" s="39"/>
      <c r="Q1327" s="39"/>
      <c r="R1327" s="39"/>
      <c r="S1327" s="39"/>
      <c r="T1327" s="39"/>
      <c r="U1327" s="39"/>
      <c r="V1327" s="39"/>
      <c r="W1327" s="39"/>
      <c r="X1327" s="39"/>
      <c r="Y1327" s="39"/>
      <c r="Z1327" s="39"/>
      <c r="AA1327" s="39"/>
      <c r="AB1327" s="39"/>
      <c r="AC1327" s="39"/>
      <c r="AD1327" s="39"/>
      <c r="AE1327" s="39"/>
      <c r="AF1327" s="39"/>
      <c r="AG1327" s="39"/>
      <c r="AH1327" s="39"/>
      <c r="AI1327" s="39"/>
      <c r="AJ1327" s="39"/>
      <c r="AK1327" s="39"/>
      <c r="AL1327" s="39"/>
      <c r="AM1327" s="39"/>
      <c r="AN1327" s="39"/>
      <c r="AO1327" s="39"/>
      <c r="AP1327" s="39"/>
      <c r="AQ1327" s="39"/>
      <c r="AR1327" s="39"/>
      <c r="AS1327" s="39"/>
      <c r="AT1327" s="39"/>
      <c r="AU1327" s="39"/>
      <c r="AV1327" s="39"/>
      <c r="AW1327" s="39"/>
      <c r="AX1327" s="39"/>
      <c r="AY1327" s="39"/>
      <c r="AZ1327" s="39"/>
      <c r="BA1327" s="39"/>
      <c r="BB1327" s="39"/>
      <c r="BC1327" s="39"/>
    </row>
    <row r="1328" spans="1:55" ht="11.25">
      <c r="A1328" s="7">
        <v>1278</v>
      </c>
      <c r="B1328" s="5" t="s">
        <v>4346</v>
      </c>
      <c r="C1328" s="4" t="s">
        <v>4347</v>
      </c>
      <c r="D1328" s="20"/>
      <c r="E1328" s="20">
        <v>16385.35</v>
      </c>
      <c r="F1328" s="4" t="s">
        <v>36</v>
      </c>
      <c r="G1328" s="4" t="s">
        <v>4348</v>
      </c>
      <c r="H1328" s="4" t="s">
        <v>116</v>
      </c>
      <c r="I1328" s="39"/>
      <c r="J1328" s="39"/>
      <c r="K1328" s="39"/>
      <c r="L1328" s="39"/>
      <c r="M1328" s="39"/>
      <c r="N1328" s="39"/>
      <c r="O1328" s="39"/>
      <c r="P1328" s="39"/>
      <c r="Q1328" s="39"/>
      <c r="R1328" s="39"/>
      <c r="S1328" s="39"/>
      <c r="T1328" s="39"/>
      <c r="U1328" s="39"/>
      <c r="V1328" s="39"/>
      <c r="W1328" s="39"/>
      <c r="X1328" s="39"/>
      <c r="Y1328" s="39"/>
      <c r="Z1328" s="39"/>
      <c r="AA1328" s="39"/>
      <c r="AB1328" s="39"/>
      <c r="AC1328" s="39"/>
      <c r="AD1328" s="39"/>
      <c r="AE1328" s="39"/>
      <c r="AF1328" s="39"/>
      <c r="AG1328" s="39"/>
      <c r="AH1328" s="39"/>
      <c r="AI1328" s="39"/>
      <c r="AJ1328" s="39"/>
      <c r="AK1328" s="39"/>
      <c r="AL1328" s="39"/>
      <c r="AM1328" s="39"/>
      <c r="AN1328" s="39"/>
      <c r="AO1328" s="39"/>
      <c r="AP1328" s="39"/>
      <c r="AQ1328" s="39"/>
      <c r="AR1328" s="39"/>
      <c r="AS1328" s="39"/>
      <c r="AT1328" s="39"/>
      <c r="AU1328" s="39"/>
      <c r="AV1328" s="39"/>
      <c r="AW1328" s="39"/>
      <c r="AX1328" s="39"/>
      <c r="AY1328" s="39"/>
      <c r="AZ1328" s="39"/>
      <c r="BA1328" s="39"/>
      <c r="BB1328" s="39"/>
      <c r="BC1328" s="39"/>
    </row>
    <row r="1329" spans="1:55" ht="11.25">
      <c r="A1329" s="7">
        <v>1279</v>
      </c>
      <c r="B1329" s="5" t="s">
        <v>4346</v>
      </c>
      <c r="C1329" s="4" t="s">
        <v>4349</v>
      </c>
      <c r="D1329" s="20"/>
      <c r="E1329" s="20">
        <v>2000</v>
      </c>
      <c r="F1329" s="4" t="s">
        <v>36</v>
      </c>
      <c r="G1329" s="4" t="s">
        <v>4350</v>
      </c>
      <c r="H1329" s="4" t="s">
        <v>116</v>
      </c>
      <c r="I1329" s="39"/>
      <c r="J1329" s="39"/>
      <c r="K1329" s="39"/>
      <c r="L1329" s="39"/>
      <c r="M1329" s="39"/>
      <c r="N1329" s="39"/>
      <c r="O1329" s="39"/>
      <c r="P1329" s="39"/>
      <c r="Q1329" s="39"/>
      <c r="R1329" s="39"/>
      <c r="S1329" s="39"/>
      <c r="T1329" s="39"/>
      <c r="U1329" s="39"/>
      <c r="V1329" s="39"/>
      <c r="W1329" s="39"/>
      <c r="X1329" s="39"/>
      <c r="Y1329" s="39"/>
      <c r="Z1329" s="39"/>
      <c r="AA1329" s="39"/>
      <c r="AB1329" s="39"/>
      <c r="AC1329" s="39"/>
      <c r="AD1329" s="39"/>
      <c r="AE1329" s="39"/>
      <c r="AF1329" s="39"/>
      <c r="AG1329" s="39"/>
      <c r="AH1329" s="39"/>
      <c r="AI1329" s="39"/>
      <c r="AJ1329" s="39"/>
      <c r="AK1329" s="39"/>
      <c r="AL1329" s="39"/>
      <c r="AM1329" s="39"/>
      <c r="AN1329" s="39"/>
      <c r="AO1329" s="39"/>
      <c r="AP1329" s="39"/>
      <c r="AQ1329" s="39"/>
      <c r="AR1329" s="39"/>
      <c r="AS1329" s="39"/>
      <c r="AT1329" s="39"/>
      <c r="AU1329" s="39"/>
      <c r="AV1329" s="39"/>
      <c r="AW1329" s="39"/>
      <c r="AX1329" s="39"/>
      <c r="AY1329" s="39"/>
      <c r="AZ1329" s="39"/>
      <c r="BA1329" s="39"/>
      <c r="BB1329" s="39"/>
      <c r="BC1329" s="39"/>
    </row>
    <row r="1330" spans="1:55" ht="22.5">
      <c r="A1330" s="29" t="s">
        <v>112</v>
      </c>
      <c r="B1330" s="29" t="s">
        <v>113</v>
      </c>
      <c r="C1330" s="30" t="s">
        <v>17</v>
      </c>
      <c r="D1330" s="30" t="s">
        <v>56</v>
      </c>
      <c r="E1330" s="28" t="s">
        <v>106</v>
      </c>
      <c r="F1330" s="28" t="s">
        <v>114</v>
      </c>
      <c r="G1330" s="29" t="s">
        <v>107</v>
      </c>
      <c r="H1330" s="454" t="s">
        <v>108</v>
      </c>
      <c r="I1330" s="39"/>
      <c r="J1330" s="39"/>
      <c r="K1330" s="39"/>
      <c r="L1330" s="39"/>
      <c r="M1330" s="39"/>
      <c r="N1330" s="39"/>
      <c r="O1330" s="39"/>
      <c r="P1330" s="39"/>
      <c r="Q1330" s="39"/>
      <c r="R1330" s="39"/>
      <c r="S1330" s="39"/>
      <c r="T1330" s="39"/>
      <c r="U1330" s="39"/>
      <c r="V1330" s="39"/>
      <c r="W1330" s="39"/>
      <c r="X1330" s="39"/>
      <c r="Y1330" s="39"/>
      <c r="Z1330" s="39"/>
      <c r="AA1330" s="39"/>
      <c r="AB1330" s="39"/>
      <c r="AC1330" s="39"/>
      <c r="AD1330" s="39"/>
      <c r="AE1330" s="39"/>
      <c r="AF1330" s="39"/>
      <c r="AG1330" s="39"/>
      <c r="AH1330" s="39"/>
      <c r="AI1330" s="39"/>
      <c r="AJ1330" s="39"/>
      <c r="AK1330" s="39"/>
      <c r="AL1330" s="39"/>
      <c r="AM1330" s="39"/>
      <c r="AN1330" s="39"/>
      <c r="AO1330" s="39"/>
      <c r="AP1330" s="39"/>
      <c r="AQ1330" s="39"/>
      <c r="AR1330" s="39"/>
      <c r="AS1330" s="39"/>
      <c r="AT1330" s="39"/>
      <c r="AU1330" s="39"/>
      <c r="AV1330" s="39"/>
      <c r="AW1330" s="39"/>
      <c r="AX1330" s="39"/>
      <c r="AY1330" s="39"/>
      <c r="AZ1330" s="39"/>
      <c r="BA1330" s="39"/>
      <c r="BB1330" s="39"/>
      <c r="BC1330" s="39"/>
    </row>
    <row r="1331" spans="1:55" ht="11.25">
      <c r="A1331" s="7">
        <v>1280</v>
      </c>
      <c r="B1331" s="2" t="s">
        <v>4351</v>
      </c>
      <c r="C1331" s="22" t="s">
        <v>4352</v>
      </c>
      <c r="D1331" s="20">
        <v>1000</v>
      </c>
      <c r="E1331" s="20"/>
      <c r="F1331" s="21" t="s">
        <v>31</v>
      </c>
      <c r="G1331" s="4" t="s">
        <v>4353</v>
      </c>
      <c r="H1331" s="4" t="s">
        <v>35</v>
      </c>
      <c r="I1331" s="39"/>
      <c r="J1331" s="39"/>
      <c r="K1331" s="39"/>
      <c r="L1331" s="39"/>
      <c r="M1331" s="39"/>
      <c r="N1331" s="39"/>
      <c r="O1331" s="39"/>
      <c r="P1331" s="39"/>
      <c r="Q1331" s="39"/>
      <c r="R1331" s="39"/>
      <c r="S1331" s="39"/>
      <c r="T1331" s="39"/>
      <c r="U1331" s="39"/>
      <c r="V1331" s="39"/>
      <c r="W1331" s="39"/>
      <c r="X1331" s="39"/>
      <c r="Y1331" s="39"/>
      <c r="Z1331" s="39"/>
      <c r="AA1331" s="39"/>
      <c r="AB1331" s="39"/>
      <c r="AC1331" s="39"/>
      <c r="AD1331" s="39"/>
      <c r="AE1331" s="39"/>
      <c r="AF1331" s="39"/>
      <c r="AG1331" s="39"/>
      <c r="AH1331" s="39"/>
      <c r="AI1331" s="39"/>
      <c r="AJ1331" s="39"/>
      <c r="AK1331" s="39"/>
      <c r="AL1331" s="39"/>
      <c r="AM1331" s="39"/>
      <c r="AN1331" s="39"/>
      <c r="AO1331" s="39"/>
      <c r="AP1331" s="39"/>
      <c r="AQ1331" s="39"/>
      <c r="AR1331" s="39"/>
      <c r="AS1331" s="39"/>
      <c r="AT1331" s="39"/>
      <c r="AU1331" s="39"/>
      <c r="AV1331" s="39"/>
      <c r="AW1331" s="39"/>
      <c r="AX1331" s="39"/>
      <c r="AY1331" s="39"/>
      <c r="AZ1331" s="39"/>
      <c r="BA1331" s="39"/>
      <c r="BB1331" s="39"/>
      <c r="BC1331" s="39"/>
    </row>
    <row r="1332" spans="1:55" ht="11.25">
      <c r="A1332" s="7">
        <v>1281</v>
      </c>
      <c r="B1332" s="5" t="s">
        <v>4354</v>
      </c>
      <c r="C1332" s="4" t="s">
        <v>4355</v>
      </c>
      <c r="D1332" s="20">
        <v>1000</v>
      </c>
      <c r="E1332" s="20"/>
      <c r="F1332" s="4" t="s">
        <v>31</v>
      </c>
      <c r="G1332" s="4" t="s">
        <v>4356</v>
      </c>
      <c r="H1332" s="4" t="s">
        <v>35</v>
      </c>
      <c r="I1332" s="39"/>
      <c r="J1332" s="39"/>
      <c r="K1332" s="39"/>
      <c r="L1332" s="39"/>
      <c r="M1332" s="39"/>
      <c r="N1332" s="39"/>
      <c r="O1332" s="39"/>
      <c r="P1332" s="39"/>
      <c r="Q1332" s="39"/>
      <c r="R1332" s="39"/>
      <c r="S1332" s="39"/>
      <c r="T1332" s="39"/>
      <c r="U1332" s="39"/>
      <c r="V1332" s="39"/>
      <c r="W1332" s="39"/>
      <c r="X1332" s="39"/>
      <c r="Y1332" s="39"/>
      <c r="Z1332" s="39"/>
      <c r="AA1332" s="39"/>
      <c r="AB1332" s="39"/>
      <c r="AC1332" s="39"/>
      <c r="AD1332" s="39"/>
      <c r="AE1332" s="39"/>
      <c r="AF1332" s="39"/>
      <c r="AG1332" s="39"/>
      <c r="AH1332" s="39"/>
      <c r="AI1332" s="39"/>
      <c r="AJ1332" s="39"/>
      <c r="AK1332" s="39"/>
      <c r="AL1332" s="39"/>
      <c r="AM1332" s="39"/>
      <c r="AN1332" s="39"/>
      <c r="AO1332" s="39"/>
      <c r="AP1332" s="39"/>
      <c r="AQ1332" s="39"/>
      <c r="AR1332" s="39"/>
      <c r="AS1332" s="39"/>
      <c r="AT1332" s="39"/>
      <c r="AU1332" s="39"/>
      <c r="AV1332" s="39"/>
      <c r="AW1332" s="39"/>
      <c r="AX1332" s="39"/>
      <c r="AY1332" s="39"/>
      <c r="AZ1332" s="39"/>
      <c r="BA1332" s="39"/>
      <c r="BB1332" s="39"/>
      <c r="BC1332" s="39"/>
    </row>
    <row r="1333" spans="1:55" ht="11.25">
      <c r="A1333" s="7">
        <v>1282</v>
      </c>
      <c r="B1333" s="5" t="s">
        <v>4357</v>
      </c>
      <c r="C1333" s="4" t="s">
        <v>4358</v>
      </c>
      <c r="D1333" s="20">
        <v>1800</v>
      </c>
      <c r="E1333" s="20"/>
      <c r="F1333" s="4" t="s">
        <v>115</v>
      </c>
      <c r="G1333" s="4" t="s">
        <v>4359</v>
      </c>
      <c r="H1333" s="4" t="s">
        <v>116</v>
      </c>
      <c r="I1333" s="39"/>
      <c r="J1333" s="39"/>
      <c r="K1333" s="39"/>
      <c r="L1333" s="39"/>
      <c r="M1333" s="39"/>
      <c r="N1333" s="39"/>
      <c r="O1333" s="39"/>
      <c r="P1333" s="39"/>
      <c r="Q1333" s="39"/>
      <c r="R1333" s="39"/>
      <c r="S1333" s="39"/>
      <c r="T1333" s="39"/>
      <c r="U1333" s="39"/>
      <c r="V1333" s="39"/>
      <c r="W1333" s="39"/>
      <c r="X1333" s="39"/>
      <c r="Y1333" s="39"/>
      <c r="Z1333" s="39"/>
      <c r="AA1333" s="39"/>
      <c r="AB1333" s="39"/>
      <c r="AC1333" s="39"/>
      <c r="AD1333" s="39"/>
      <c r="AE1333" s="39"/>
      <c r="AF1333" s="39"/>
      <c r="AG1333" s="39"/>
      <c r="AH1333" s="39"/>
      <c r="AI1333" s="39"/>
      <c r="AJ1333" s="39"/>
      <c r="AK1333" s="39"/>
      <c r="AL1333" s="39"/>
      <c r="AM1333" s="39"/>
      <c r="AN1333" s="39"/>
      <c r="AO1333" s="39"/>
      <c r="AP1333" s="39"/>
      <c r="AQ1333" s="39"/>
      <c r="AR1333" s="39"/>
      <c r="AS1333" s="39"/>
      <c r="AT1333" s="39"/>
      <c r="AU1333" s="39"/>
      <c r="AV1333" s="39"/>
      <c r="AW1333" s="39"/>
      <c r="AX1333" s="39"/>
      <c r="AY1333" s="39"/>
      <c r="AZ1333" s="39"/>
      <c r="BA1333" s="39"/>
      <c r="BB1333" s="39"/>
      <c r="BC1333" s="39"/>
    </row>
    <row r="1334" spans="1:55" ht="11.25">
      <c r="A1334" s="7">
        <v>1283</v>
      </c>
      <c r="B1334" s="2" t="s">
        <v>4360</v>
      </c>
      <c r="C1334" s="22" t="s">
        <v>4361</v>
      </c>
      <c r="D1334" s="20">
        <v>1000</v>
      </c>
      <c r="E1334" s="20"/>
      <c r="F1334" s="21" t="s">
        <v>31</v>
      </c>
      <c r="G1334" s="4" t="s">
        <v>4362</v>
      </c>
      <c r="H1334" s="4" t="s">
        <v>35</v>
      </c>
      <c r="I1334" s="39"/>
      <c r="J1334" s="39"/>
      <c r="K1334" s="39"/>
      <c r="L1334" s="39"/>
      <c r="M1334" s="39"/>
      <c r="N1334" s="39"/>
      <c r="O1334" s="39"/>
      <c r="P1334" s="39"/>
      <c r="Q1334" s="39"/>
      <c r="R1334" s="39"/>
      <c r="S1334" s="39"/>
      <c r="T1334" s="39"/>
      <c r="U1334" s="39"/>
      <c r="V1334" s="39"/>
      <c r="W1334" s="39"/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  <c r="AH1334" s="39"/>
      <c r="AI1334" s="39"/>
      <c r="AJ1334" s="39"/>
      <c r="AK1334" s="39"/>
      <c r="AL1334" s="39"/>
      <c r="AM1334" s="39"/>
      <c r="AN1334" s="39"/>
      <c r="AO1334" s="39"/>
      <c r="AP1334" s="39"/>
      <c r="AQ1334" s="39"/>
      <c r="AR1334" s="39"/>
      <c r="AS1334" s="39"/>
      <c r="AT1334" s="39"/>
      <c r="AU1334" s="39"/>
      <c r="AV1334" s="39"/>
      <c r="AW1334" s="39"/>
      <c r="AX1334" s="39"/>
      <c r="AY1334" s="39"/>
      <c r="AZ1334" s="39"/>
      <c r="BA1334" s="39"/>
      <c r="BB1334" s="39"/>
      <c r="BC1334" s="39"/>
    </row>
    <row r="1335" spans="1:55" ht="11.25">
      <c r="A1335" s="7">
        <v>1284</v>
      </c>
      <c r="B1335" s="5" t="s">
        <v>4363</v>
      </c>
      <c r="C1335" s="4" t="s">
        <v>710</v>
      </c>
      <c r="D1335" s="20">
        <v>9567.24</v>
      </c>
      <c r="E1335" s="20"/>
      <c r="F1335" s="4" t="s">
        <v>115</v>
      </c>
      <c r="G1335" s="4" t="s">
        <v>4364</v>
      </c>
      <c r="H1335" s="4" t="s">
        <v>116</v>
      </c>
      <c r="I1335" s="39"/>
      <c r="J1335" s="39"/>
      <c r="K1335" s="39"/>
      <c r="L1335" s="39"/>
      <c r="M1335" s="39"/>
      <c r="N1335" s="39"/>
      <c r="O1335" s="39"/>
      <c r="P1335" s="39"/>
      <c r="Q1335" s="39"/>
      <c r="R1335" s="39"/>
      <c r="S1335" s="39"/>
      <c r="T1335" s="39"/>
      <c r="U1335" s="39"/>
      <c r="V1335" s="39"/>
      <c r="W1335" s="39"/>
      <c r="X1335" s="39"/>
      <c r="Y1335" s="39"/>
      <c r="Z1335" s="39"/>
      <c r="AA1335" s="39"/>
      <c r="AB1335" s="39"/>
      <c r="AC1335" s="39"/>
      <c r="AD1335" s="39"/>
      <c r="AE1335" s="39"/>
      <c r="AF1335" s="39"/>
      <c r="AG1335" s="39"/>
      <c r="AH1335" s="39"/>
      <c r="AI1335" s="39"/>
      <c r="AJ1335" s="39"/>
      <c r="AK1335" s="39"/>
      <c r="AL1335" s="39"/>
      <c r="AM1335" s="39"/>
      <c r="AN1335" s="39"/>
      <c r="AO1335" s="39"/>
      <c r="AP1335" s="39"/>
      <c r="AQ1335" s="39"/>
      <c r="AR1335" s="39"/>
      <c r="AS1335" s="39"/>
      <c r="AT1335" s="39"/>
      <c r="AU1335" s="39"/>
      <c r="AV1335" s="39"/>
      <c r="AW1335" s="39"/>
      <c r="AX1335" s="39"/>
      <c r="AY1335" s="39"/>
      <c r="AZ1335" s="39"/>
      <c r="BA1335" s="39"/>
      <c r="BB1335" s="39"/>
      <c r="BC1335" s="39"/>
    </row>
    <row r="1336" spans="1:55" ht="11.25">
      <c r="A1336" s="7">
        <v>1285</v>
      </c>
      <c r="B1336" s="5" t="s">
        <v>4365</v>
      </c>
      <c r="C1336" s="4" t="s">
        <v>4366</v>
      </c>
      <c r="D1336" s="20">
        <v>200</v>
      </c>
      <c r="E1336" s="20"/>
      <c r="F1336" s="4" t="s">
        <v>371</v>
      </c>
      <c r="G1336" s="4" t="s">
        <v>4367</v>
      </c>
      <c r="H1336" s="4" t="s">
        <v>116</v>
      </c>
      <c r="I1336" s="39"/>
      <c r="J1336" s="39"/>
      <c r="K1336" s="39"/>
      <c r="L1336" s="39"/>
      <c r="M1336" s="39"/>
      <c r="N1336" s="39"/>
      <c r="O1336" s="39"/>
      <c r="P1336" s="39"/>
      <c r="Q1336" s="39"/>
      <c r="R1336" s="39"/>
      <c r="S1336" s="39"/>
      <c r="T1336" s="39"/>
      <c r="U1336" s="39"/>
      <c r="V1336" s="39"/>
      <c r="W1336" s="39"/>
      <c r="X1336" s="39"/>
      <c r="Y1336" s="39"/>
      <c r="Z1336" s="39"/>
      <c r="AA1336" s="39"/>
      <c r="AB1336" s="39"/>
      <c r="AC1336" s="39"/>
      <c r="AD1336" s="39"/>
      <c r="AE1336" s="39"/>
      <c r="AF1336" s="39"/>
      <c r="AG1336" s="39"/>
      <c r="AH1336" s="39"/>
      <c r="AI1336" s="39"/>
      <c r="AJ1336" s="39"/>
      <c r="AK1336" s="39"/>
      <c r="AL1336" s="39"/>
      <c r="AM1336" s="39"/>
      <c r="AN1336" s="39"/>
      <c r="AO1336" s="39"/>
      <c r="AP1336" s="39"/>
      <c r="AQ1336" s="39"/>
      <c r="AR1336" s="39"/>
      <c r="AS1336" s="39"/>
      <c r="AT1336" s="39"/>
      <c r="AU1336" s="39"/>
      <c r="AV1336" s="39"/>
      <c r="AW1336" s="39"/>
      <c r="AX1336" s="39"/>
      <c r="AY1336" s="39"/>
      <c r="AZ1336" s="39"/>
      <c r="BA1336" s="39"/>
      <c r="BB1336" s="39"/>
      <c r="BC1336" s="39"/>
    </row>
    <row r="1337" spans="1:55" ht="11.25">
      <c r="A1337" s="7">
        <v>1286</v>
      </c>
      <c r="B1337" s="105" t="s">
        <v>4368</v>
      </c>
      <c r="C1337" s="4" t="s">
        <v>4366</v>
      </c>
      <c r="D1337" s="20">
        <v>1800</v>
      </c>
      <c r="E1337" s="20"/>
      <c r="F1337" s="4" t="s">
        <v>37</v>
      </c>
      <c r="G1337" s="4" t="s">
        <v>4367</v>
      </c>
      <c r="H1337" s="4" t="s">
        <v>116</v>
      </c>
      <c r="I1337" s="39"/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  <c r="AI1337" s="39"/>
      <c r="AJ1337" s="39"/>
      <c r="AK1337" s="39"/>
      <c r="AL1337" s="39"/>
      <c r="AM1337" s="39"/>
      <c r="AN1337" s="39"/>
      <c r="AO1337" s="39"/>
      <c r="AP1337" s="39"/>
      <c r="AQ1337" s="39"/>
      <c r="AR1337" s="39"/>
      <c r="AS1337" s="39"/>
      <c r="AT1337" s="39"/>
      <c r="AU1337" s="39"/>
      <c r="AV1337" s="39"/>
      <c r="AW1337" s="39"/>
      <c r="AX1337" s="39"/>
      <c r="AY1337" s="39"/>
      <c r="AZ1337" s="39"/>
      <c r="BA1337" s="39"/>
      <c r="BB1337" s="39"/>
      <c r="BC1337" s="39"/>
    </row>
    <row r="1338" spans="1:55" ht="11.25">
      <c r="A1338" s="7">
        <v>1287</v>
      </c>
      <c r="B1338" s="5" t="s">
        <v>4369</v>
      </c>
      <c r="C1338" s="4" t="s">
        <v>4370</v>
      </c>
      <c r="D1338" s="20">
        <v>150.24</v>
      </c>
      <c r="E1338" s="20"/>
      <c r="F1338" s="4" t="s">
        <v>371</v>
      </c>
      <c r="G1338" s="4" t="s">
        <v>4371</v>
      </c>
      <c r="H1338" s="4" t="s">
        <v>116</v>
      </c>
      <c r="I1338" s="39"/>
      <c r="J1338" s="39"/>
      <c r="K1338" s="39"/>
      <c r="L1338" s="39"/>
      <c r="M1338" s="39"/>
      <c r="N1338" s="39"/>
      <c r="O1338" s="39"/>
      <c r="P1338" s="39"/>
      <c r="Q1338" s="39"/>
      <c r="R1338" s="39"/>
      <c r="S1338" s="39"/>
      <c r="T1338" s="39"/>
      <c r="U1338" s="39"/>
      <c r="V1338" s="39"/>
      <c r="W1338" s="39"/>
      <c r="X1338" s="39"/>
      <c r="Y1338" s="39"/>
      <c r="Z1338" s="39"/>
      <c r="AA1338" s="39"/>
      <c r="AB1338" s="39"/>
      <c r="AC1338" s="39"/>
      <c r="AD1338" s="39"/>
      <c r="AE1338" s="39"/>
      <c r="AF1338" s="39"/>
      <c r="AG1338" s="39"/>
      <c r="AH1338" s="39"/>
      <c r="AI1338" s="39"/>
      <c r="AJ1338" s="39"/>
      <c r="AK1338" s="39"/>
      <c r="AL1338" s="39"/>
      <c r="AM1338" s="39"/>
      <c r="AN1338" s="39"/>
      <c r="AO1338" s="39"/>
      <c r="AP1338" s="39"/>
      <c r="AQ1338" s="39"/>
      <c r="AR1338" s="39"/>
      <c r="AS1338" s="39"/>
      <c r="AT1338" s="39"/>
      <c r="AU1338" s="39"/>
      <c r="AV1338" s="39"/>
      <c r="AW1338" s="39"/>
      <c r="AX1338" s="39"/>
      <c r="AY1338" s="39"/>
      <c r="AZ1338" s="39"/>
      <c r="BA1338" s="39"/>
      <c r="BB1338" s="39"/>
      <c r="BC1338" s="39"/>
    </row>
    <row r="1339" spans="1:55" ht="11.25">
      <c r="A1339" s="7">
        <v>1288</v>
      </c>
      <c r="B1339" s="5" t="s">
        <v>4369</v>
      </c>
      <c r="C1339" s="4" t="s">
        <v>4370</v>
      </c>
      <c r="D1339" s="20">
        <v>150.24</v>
      </c>
      <c r="E1339" s="20"/>
      <c r="F1339" s="4" t="s">
        <v>115</v>
      </c>
      <c r="G1339" s="4" t="s">
        <v>4371</v>
      </c>
      <c r="H1339" s="4" t="s">
        <v>116</v>
      </c>
      <c r="I1339" s="39"/>
      <c r="J1339" s="39"/>
      <c r="K1339" s="39"/>
      <c r="L1339" s="39"/>
      <c r="M1339" s="39"/>
      <c r="N1339" s="39"/>
      <c r="O1339" s="39"/>
      <c r="P1339" s="39"/>
      <c r="Q1339" s="39"/>
      <c r="R1339" s="39"/>
      <c r="S1339" s="39"/>
      <c r="T1339" s="39"/>
      <c r="U1339" s="39"/>
      <c r="V1339" s="39"/>
      <c r="W1339" s="39"/>
      <c r="X1339" s="39"/>
      <c r="Y1339" s="39"/>
      <c r="Z1339" s="39"/>
      <c r="AA1339" s="39"/>
      <c r="AB1339" s="39"/>
      <c r="AC1339" s="39"/>
      <c r="AD1339" s="39"/>
      <c r="AE1339" s="39"/>
      <c r="AF1339" s="39"/>
      <c r="AG1339" s="39"/>
      <c r="AH1339" s="39"/>
      <c r="AI1339" s="39"/>
      <c r="AJ1339" s="39"/>
      <c r="AK1339" s="39"/>
      <c r="AL1339" s="39"/>
      <c r="AM1339" s="39"/>
      <c r="AN1339" s="39"/>
      <c r="AO1339" s="39"/>
      <c r="AP1339" s="39"/>
      <c r="AQ1339" s="39"/>
      <c r="AR1339" s="39"/>
      <c r="AS1339" s="39"/>
      <c r="AT1339" s="39"/>
      <c r="AU1339" s="39"/>
      <c r="AV1339" s="39"/>
      <c r="AW1339" s="39"/>
      <c r="AX1339" s="39"/>
      <c r="AY1339" s="39"/>
      <c r="AZ1339" s="39"/>
      <c r="BA1339" s="39"/>
      <c r="BB1339" s="39"/>
      <c r="BC1339" s="39"/>
    </row>
    <row r="1340" spans="1:55" ht="11.25">
      <c r="A1340" s="7">
        <v>1289</v>
      </c>
      <c r="B1340" s="105" t="s">
        <v>4372</v>
      </c>
      <c r="C1340" s="4" t="s">
        <v>4373</v>
      </c>
      <c r="D1340" s="20">
        <v>381.09</v>
      </c>
      <c r="E1340" s="20"/>
      <c r="F1340" s="4" t="s">
        <v>31</v>
      </c>
      <c r="G1340" s="4" t="s">
        <v>4374</v>
      </c>
      <c r="H1340" s="4" t="s">
        <v>35</v>
      </c>
      <c r="I1340" s="39"/>
      <c r="J1340" s="39"/>
      <c r="K1340" s="39"/>
      <c r="L1340" s="39"/>
      <c r="M1340" s="39"/>
      <c r="N1340" s="39"/>
      <c r="O1340" s="39"/>
      <c r="P1340" s="39"/>
      <c r="Q1340" s="39"/>
      <c r="R1340" s="39"/>
      <c r="S1340" s="39"/>
      <c r="T1340" s="39"/>
      <c r="U1340" s="39"/>
      <c r="V1340" s="39"/>
      <c r="W1340" s="39"/>
      <c r="X1340" s="39"/>
      <c r="Y1340" s="39"/>
      <c r="Z1340" s="39"/>
      <c r="AA1340" s="39"/>
      <c r="AB1340" s="39"/>
      <c r="AC1340" s="39"/>
      <c r="AD1340" s="39"/>
      <c r="AE1340" s="39"/>
      <c r="AF1340" s="39"/>
      <c r="AG1340" s="39"/>
      <c r="AH1340" s="39"/>
      <c r="AI1340" s="39"/>
      <c r="AJ1340" s="39"/>
      <c r="AK1340" s="39"/>
      <c r="AL1340" s="39"/>
      <c r="AM1340" s="39"/>
      <c r="AN1340" s="39"/>
      <c r="AO1340" s="39"/>
      <c r="AP1340" s="39"/>
      <c r="AQ1340" s="39"/>
      <c r="AR1340" s="39"/>
      <c r="AS1340" s="39"/>
      <c r="AT1340" s="39"/>
      <c r="AU1340" s="39"/>
      <c r="AV1340" s="39"/>
      <c r="AW1340" s="39"/>
      <c r="AX1340" s="39"/>
      <c r="AY1340" s="39"/>
      <c r="AZ1340" s="39"/>
      <c r="BA1340" s="39"/>
      <c r="BB1340" s="39"/>
      <c r="BC1340" s="39"/>
    </row>
    <row r="1341" spans="1:55" ht="11.25">
      <c r="A1341" s="7">
        <v>1290</v>
      </c>
      <c r="B1341" s="5" t="s">
        <v>4375</v>
      </c>
      <c r="C1341" s="4" t="s">
        <v>4376</v>
      </c>
      <c r="D1341" s="20">
        <v>9271.33</v>
      </c>
      <c r="E1341" s="20"/>
      <c r="F1341" s="4" t="s">
        <v>371</v>
      </c>
      <c r="G1341" s="4" t="s">
        <v>4377</v>
      </c>
      <c r="H1341" s="4" t="s">
        <v>116</v>
      </c>
      <c r="I1341" s="39"/>
      <c r="J1341" s="39"/>
      <c r="K1341" s="39"/>
      <c r="L1341" s="39"/>
      <c r="M1341" s="39"/>
      <c r="N1341" s="39"/>
      <c r="O1341" s="39"/>
      <c r="P1341" s="39"/>
      <c r="Q1341" s="39"/>
      <c r="R1341" s="39"/>
      <c r="S1341" s="39"/>
      <c r="T1341" s="39"/>
      <c r="U1341" s="39"/>
      <c r="V1341" s="39"/>
      <c r="W1341" s="39"/>
      <c r="X1341" s="39"/>
      <c r="Y1341" s="39"/>
      <c r="Z1341" s="39"/>
      <c r="AA1341" s="39"/>
      <c r="AB1341" s="39"/>
      <c r="AC1341" s="39"/>
      <c r="AD1341" s="39"/>
      <c r="AE1341" s="39"/>
      <c r="AF1341" s="39"/>
      <c r="AG1341" s="39"/>
      <c r="AH1341" s="39"/>
      <c r="AI1341" s="39"/>
      <c r="AJ1341" s="39"/>
      <c r="AK1341" s="39"/>
      <c r="AL1341" s="39"/>
      <c r="AM1341" s="39"/>
      <c r="AN1341" s="39"/>
      <c r="AO1341" s="39"/>
      <c r="AP1341" s="39"/>
      <c r="AQ1341" s="39"/>
      <c r="AR1341" s="39"/>
      <c r="AS1341" s="39"/>
      <c r="AT1341" s="39"/>
      <c r="AU1341" s="39"/>
      <c r="AV1341" s="39"/>
      <c r="AW1341" s="39"/>
      <c r="AX1341" s="39"/>
      <c r="AY1341" s="39"/>
      <c r="AZ1341" s="39"/>
      <c r="BA1341" s="39"/>
      <c r="BB1341" s="39"/>
      <c r="BC1341" s="39"/>
    </row>
    <row r="1342" spans="1:55" ht="11.25">
      <c r="A1342" s="7">
        <v>1291</v>
      </c>
      <c r="B1342" s="5" t="s">
        <v>119</v>
      </c>
      <c r="C1342" s="4" t="s">
        <v>38</v>
      </c>
      <c r="D1342" s="20">
        <v>2224.18</v>
      </c>
      <c r="E1342" s="20"/>
      <c r="F1342" s="4" t="s">
        <v>31</v>
      </c>
      <c r="G1342" s="4" t="s">
        <v>39</v>
      </c>
      <c r="H1342" s="4" t="s">
        <v>35</v>
      </c>
      <c r="I1342" s="39"/>
      <c r="J1342" s="39"/>
      <c r="K1342" s="39"/>
      <c r="L1342" s="39"/>
      <c r="M1342" s="39"/>
      <c r="N1342" s="39"/>
      <c r="O1342" s="39"/>
      <c r="P1342" s="39"/>
      <c r="Q1342" s="39"/>
      <c r="R1342" s="39"/>
      <c r="S1342" s="39"/>
      <c r="T1342" s="39"/>
      <c r="U1342" s="39"/>
      <c r="V1342" s="39"/>
      <c r="W1342" s="39"/>
      <c r="X1342" s="39"/>
      <c r="Y1342" s="39"/>
      <c r="Z1342" s="39"/>
      <c r="AA1342" s="39"/>
      <c r="AB1342" s="39"/>
      <c r="AC1342" s="39"/>
      <c r="AD1342" s="39"/>
      <c r="AE1342" s="39"/>
      <c r="AF1342" s="39"/>
      <c r="AG1342" s="39"/>
      <c r="AH1342" s="39"/>
      <c r="AI1342" s="39"/>
      <c r="AJ1342" s="39"/>
      <c r="AK1342" s="39"/>
      <c r="AL1342" s="39"/>
      <c r="AM1342" s="39"/>
      <c r="AN1342" s="39"/>
      <c r="AO1342" s="39"/>
      <c r="AP1342" s="39"/>
      <c r="AQ1342" s="39"/>
      <c r="AR1342" s="39"/>
      <c r="AS1342" s="39"/>
      <c r="AT1342" s="39"/>
      <c r="AU1342" s="39"/>
      <c r="AV1342" s="39"/>
      <c r="AW1342" s="39"/>
      <c r="AX1342" s="39"/>
      <c r="AY1342" s="39"/>
      <c r="AZ1342" s="39"/>
      <c r="BA1342" s="39"/>
      <c r="BB1342" s="39"/>
      <c r="BC1342" s="39"/>
    </row>
    <row r="1343" spans="1:55" ht="11.25">
      <c r="A1343" s="7">
        <v>1292</v>
      </c>
      <c r="B1343" s="5" t="s">
        <v>4378</v>
      </c>
      <c r="C1343" s="4" t="s">
        <v>4379</v>
      </c>
      <c r="D1343" s="20">
        <v>6250</v>
      </c>
      <c r="E1343" s="20"/>
      <c r="F1343" s="4" t="s">
        <v>31</v>
      </c>
      <c r="G1343" s="4" t="s">
        <v>4380</v>
      </c>
      <c r="H1343" s="4" t="s">
        <v>35</v>
      </c>
      <c r="I1343" s="39"/>
      <c r="J1343" s="39"/>
      <c r="K1343" s="39"/>
      <c r="L1343" s="39"/>
      <c r="M1343" s="39"/>
      <c r="N1343" s="39"/>
      <c r="O1343" s="39"/>
      <c r="P1343" s="39"/>
      <c r="Q1343" s="39"/>
      <c r="R1343" s="39"/>
      <c r="S1343" s="39"/>
      <c r="T1343" s="39"/>
      <c r="U1343" s="39"/>
      <c r="V1343" s="39"/>
      <c r="W1343" s="39"/>
      <c r="X1343" s="39"/>
      <c r="Y1343" s="39"/>
      <c r="Z1343" s="39"/>
      <c r="AA1343" s="39"/>
      <c r="AB1343" s="39"/>
      <c r="AC1343" s="39"/>
      <c r="AD1343" s="39"/>
      <c r="AE1343" s="39"/>
      <c r="AF1343" s="39"/>
      <c r="AG1343" s="39"/>
      <c r="AH1343" s="39"/>
      <c r="AI1343" s="39"/>
      <c r="AJ1343" s="39"/>
      <c r="AK1343" s="39"/>
      <c r="AL1343" s="39"/>
      <c r="AM1343" s="39"/>
      <c r="AN1343" s="39"/>
      <c r="AO1343" s="39"/>
      <c r="AP1343" s="39"/>
      <c r="AQ1343" s="39"/>
      <c r="AR1343" s="39"/>
      <c r="AS1343" s="39"/>
      <c r="AT1343" s="39"/>
      <c r="AU1343" s="39"/>
      <c r="AV1343" s="39"/>
      <c r="AW1343" s="39"/>
      <c r="AX1343" s="39"/>
      <c r="AY1343" s="39"/>
      <c r="AZ1343" s="39"/>
      <c r="BA1343" s="39"/>
      <c r="BB1343" s="39"/>
      <c r="BC1343" s="39"/>
    </row>
    <row r="1344" spans="1:55" ht="11.25">
      <c r="A1344" s="7">
        <v>1293</v>
      </c>
      <c r="B1344" s="5" t="s">
        <v>4381</v>
      </c>
      <c r="C1344" s="4" t="s">
        <v>237</v>
      </c>
      <c r="D1344" s="20">
        <v>9933.1</v>
      </c>
      <c r="E1344" s="20"/>
      <c r="F1344" s="4" t="s">
        <v>117</v>
      </c>
      <c r="G1344" s="4" t="s">
        <v>4382</v>
      </c>
      <c r="H1344" s="4" t="s">
        <v>116</v>
      </c>
      <c r="I1344" s="39"/>
      <c r="J1344" s="39"/>
      <c r="K1344" s="39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  <c r="V1344" s="39"/>
      <c r="W1344" s="39"/>
      <c r="X1344" s="39"/>
      <c r="Y1344" s="39"/>
      <c r="Z1344" s="39"/>
      <c r="AA1344" s="39"/>
      <c r="AB1344" s="39"/>
      <c r="AC1344" s="39"/>
      <c r="AD1344" s="39"/>
      <c r="AE1344" s="39"/>
      <c r="AF1344" s="39"/>
      <c r="AG1344" s="39"/>
      <c r="AH1344" s="39"/>
      <c r="AI1344" s="39"/>
      <c r="AJ1344" s="39"/>
      <c r="AK1344" s="39"/>
      <c r="AL1344" s="39"/>
      <c r="AM1344" s="39"/>
      <c r="AN1344" s="39"/>
      <c r="AO1344" s="39"/>
      <c r="AP1344" s="39"/>
      <c r="AQ1344" s="39"/>
      <c r="AR1344" s="39"/>
      <c r="AS1344" s="39"/>
      <c r="AT1344" s="39"/>
      <c r="AU1344" s="39"/>
      <c r="AV1344" s="39"/>
      <c r="AW1344" s="39"/>
      <c r="AX1344" s="39"/>
      <c r="AY1344" s="39"/>
      <c r="AZ1344" s="39"/>
      <c r="BA1344" s="39"/>
      <c r="BB1344" s="39"/>
      <c r="BC1344" s="39"/>
    </row>
    <row r="1345" spans="1:55" ht="11.25">
      <c r="A1345" s="7">
        <v>1294</v>
      </c>
      <c r="B1345" s="5" t="s">
        <v>4381</v>
      </c>
      <c r="C1345" s="4" t="s">
        <v>1066</v>
      </c>
      <c r="D1345" s="20">
        <v>20107.73</v>
      </c>
      <c r="E1345" s="20"/>
      <c r="F1345" s="4" t="s">
        <v>371</v>
      </c>
      <c r="G1345" s="4" t="s">
        <v>4383</v>
      </c>
      <c r="H1345" s="4" t="s">
        <v>116</v>
      </c>
      <c r="I1345" s="39"/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  <c r="AI1345" s="39"/>
      <c r="AJ1345" s="39"/>
      <c r="AK1345" s="39"/>
      <c r="AL1345" s="39"/>
      <c r="AM1345" s="39"/>
      <c r="AN1345" s="39"/>
      <c r="AO1345" s="39"/>
      <c r="AP1345" s="39"/>
      <c r="AQ1345" s="39"/>
      <c r="AR1345" s="39"/>
      <c r="AS1345" s="39"/>
      <c r="AT1345" s="39"/>
      <c r="AU1345" s="39"/>
      <c r="AV1345" s="39"/>
      <c r="AW1345" s="39"/>
      <c r="AX1345" s="39"/>
      <c r="AY1345" s="39"/>
      <c r="AZ1345" s="39"/>
      <c r="BA1345" s="39"/>
      <c r="BB1345" s="39"/>
      <c r="BC1345" s="39"/>
    </row>
    <row r="1346" spans="1:55" ht="11.25">
      <c r="A1346" s="7">
        <v>1295</v>
      </c>
      <c r="B1346" s="5" t="s">
        <v>4381</v>
      </c>
      <c r="C1346" s="4" t="s">
        <v>4384</v>
      </c>
      <c r="D1346" s="20">
        <v>184679.5</v>
      </c>
      <c r="E1346" s="20"/>
      <c r="F1346" s="4" t="s">
        <v>371</v>
      </c>
      <c r="G1346" s="4" t="s">
        <v>4385</v>
      </c>
      <c r="H1346" s="4" t="s">
        <v>116</v>
      </c>
      <c r="I1346" s="39"/>
      <c r="J1346" s="39"/>
      <c r="K1346" s="39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  <c r="V1346" s="39"/>
      <c r="W1346" s="39"/>
      <c r="X1346" s="39"/>
      <c r="Y1346" s="39"/>
      <c r="Z1346" s="39"/>
      <c r="AA1346" s="39"/>
      <c r="AB1346" s="39"/>
      <c r="AC1346" s="39"/>
      <c r="AD1346" s="39"/>
      <c r="AE1346" s="39"/>
      <c r="AF1346" s="39"/>
      <c r="AG1346" s="39"/>
      <c r="AH1346" s="39"/>
      <c r="AI1346" s="39"/>
      <c r="AJ1346" s="39"/>
      <c r="AK1346" s="39"/>
      <c r="AL1346" s="39"/>
      <c r="AM1346" s="39"/>
      <c r="AN1346" s="39"/>
      <c r="AO1346" s="39"/>
      <c r="AP1346" s="39"/>
      <c r="AQ1346" s="39"/>
      <c r="AR1346" s="39"/>
      <c r="AS1346" s="39"/>
      <c r="AT1346" s="39"/>
      <c r="AU1346" s="39"/>
      <c r="AV1346" s="39"/>
      <c r="AW1346" s="39"/>
      <c r="AX1346" s="39"/>
      <c r="AY1346" s="39"/>
      <c r="AZ1346" s="39"/>
      <c r="BA1346" s="39"/>
      <c r="BB1346" s="39"/>
      <c r="BC1346" s="39"/>
    </row>
    <row r="1347" spans="1:55" ht="11.25">
      <c r="A1347" s="7">
        <v>1296</v>
      </c>
      <c r="B1347" s="5" t="s">
        <v>4381</v>
      </c>
      <c r="C1347" s="4" t="s">
        <v>4386</v>
      </c>
      <c r="D1347" s="20">
        <v>206440.13</v>
      </c>
      <c r="E1347" s="20"/>
      <c r="F1347" s="4" t="s">
        <v>371</v>
      </c>
      <c r="G1347" s="4" t="s">
        <v>4387</v>
      </c>
      <c r="H1347" s="4" t="s">
        <v>116</v>
      </c>
      <c r="I1347" s="39"/>
      <c r="J1347" s="39"/>
      <c r="K1347" s="39"/>
      <c r="L1347" s="39"/>
      <c r="M1347" s="39"/>
      <c r="N1347" s="39"/>
      <c r="O1347" s="39"/>
      <c r="P1347" s="39"/>
      <c r="Q1347" s="39"/>
      <c r="R1347" s="39"/>
      <c r="S1347" s="39"/>
      <c r="T1347" s="39"/>
      <c r="U1347" s="39"/>
      <c r="V1347" s="39"/>
      <c r="W1347" s="39"/>
      <c r="X1347" s="39"/>
      <c r="Y1347" s="39"/>
      <c r="Z1347" s="39"/>
      <c r="AA1347" s="39"/>
      <c r="AB1347" s="39"/>
      <c r="AC1347" s="39"/>
      <c r="AD1347" s="39"/>
      <c r="AE1347" s="39"/>
      <c r="AF1347" s="39"/>
      <c r="AG1347" s="39"/>
      <c r="AH1347" s="39"/>
      <c r="AI1347" s="39"/>
      <c r="AJ1347" s="39"/>
      <c r="AK1347" s="39"/>
      <c r="AL1347" s="39"/>
      <c r="AM1347" s="39"/>
      <c r="AN1347" s="39"/>
      <c r="AO1347" s="39"/>
      <c r="AP1347" s="39"/>
      <c r="AQ1347" s="39"/>
      <c r="AR1347" s="39"/>
      <c r="AS1347" s="39"/>
      <c r="AT1347" s="39"/>
      <c r="AU1347" s="39"/>
      <c r="AV1347" s="39"/>
      <c r="AW1347" s="39"/>
      <c r="AX1347" s="39"/>
      <c r="AY1347" s="39"/>
      <c r="AZ1347" s="39"/>
      <c r="BA1347" s="39"/>
      <c r="BB1347" s="39"/>
      <c r="BC1347" s="39"/>
    </row>
    <row r="1348" spans="1:55" ht="11.25">
      <c r="A1348" s="7">
        <v>1297</v>
      </c>
      <c r="B1348" s="5" t="s">
        <v>4381</v>
      </c>
      <c r="C1348" s="4" t="s">
        <v>4388</v>
      </c>
      <c r="D1348" s="20">
        <v>178903.27</v>
      </c>
      <c r="E1348" s="20"/>
      <c r="F1348" s="4" t="s">
        <v>371</v>
      </c>
      <c r="G1348" s="4" t="s">
        <v>4389</v>
      </c>
      <c r="H1348" s="4" t="s">
        <v>116</v>
      </c>
      <c r="I1348" s="39"/>
      <c r="J1348" s="39"/>
      <c r="K1348" s="39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  <c r="V1348" s="39"/>
      <c r="W1348" s="39"/>
      <c r="X1348" s="39"/>
      <c r="Y1348" s="39"/>
      <c r="Z1348" s="39"/>
      <c r="AA1348" s="39"/>
      <c r="AB1348" s="39"/>
      <c r="AC1348" s="39"/>
      <c r="AD1348" s="39"/>
      <c r="AE1348" s="39"/>
      <c r="AF1348" s="39"/>
      <c r="AG1348" s="39"/>
      <c r="AH1348" s="39"/>
      <c r="AI1348" s="39"/>
      <c r="AJ1348" s="39"/>
      <c r="AK1348" s="39"/>
      <c r="AL1348" s="39"/>
      <c r="AM1348" s="39"/>
      <c r="AN1348" s="39"/>
      <c r="AO1348" s="39"/>
      <c r="AP1348" s="39"/>
      <c r="AQ1348" s="39"/>
      <c r="AR1348" s="39"/>
      <c r="AS1348" s="39"/>
      <c r="AT1348" s="39"/>
      <c r="AU1348" s="39"/>
      <c r="AV1348" s="39"/>
      <c r="AW1348" s="39"/>
      <c r="AX1348" s="39"/>
      <c r="AY1348" s="39"/>
      <c r="AZ1348" s="39"/>
      <c r="BA1348" s="39"/>
      <c r="BB1348" s="39"/>
      <c r="BC1348" s="39"/>
    </row>
    <row r="1349" spans="1:55" ht="11.25">
      <c r="A1349" s="7">
        <v>1298</v>
      </c>
      <c r="B1349" s="5" t="s">
        <v>4381</v>
      </c>
      <c r="C1349" s="4" t="s">
        <v>4390</v>
      </c>
      <c r="D1349" s="20">
        <v>231363.96</v>
      </c>
      <c r="E1349" s="113"/>
      <c r="F1349" s="4" t="s">
        <v>371</v>
      </c>
      <c r="G1349" s="4" t="s">
        <v>4391</v>
      </c>
      <c r="H1349" s="4" t="s">
        <v>116</v>
      </c>
      <c r="I1349" s="39"/>
      <c r="J1349" s="39"/>
      <c r="K1349" s="39"/>
      <c r="L1349" s="39"/>
      <c r="M1349" s="39"/>
      <c r="N1349" s="39"/>
      <c r="O1349" s="39"/>
      <c r="P1349" s="39"/>
      <c r="Q1349" s="39"/>
      <c r="R1349" s="39"/>
      <c r="S1349" s="39"/>
      <c r="T1349" s="39"/>
      <c r="U1349" s="39"/>
      <c r="V1349" s="39"/>
      <c r="W1349" s="39"/>
      <c r="X1349" s="39"/>
      <c r="Y1349" s="39"/>
      <c r="Z1349" s="39"/>
      <c r="AA1349" s="39"/>
      <c r="AB1349" s="39"/>
      <c r="AC1349" s="39"/>
      <c r="AD1349" s="39"/>
      <c r="AE1349" s="39"/>
      <c r="AF1349" s="39"/>
      <c r="AG1349" s="39"/>
      <c r="AH1349" s="39"/>
      <c r="AI1349" s="39"/>
      <c r="AJ1349" s="39"/>
      <c r="AK1349" s="39"/>
      <c r="AL1349" s="39"/>
      <c r="AM1349" s="39"/>
      <c r="AN1349" s="39"/>
      <c r="AO1349" s="39"/>
      <c r="AP1349" s="39"/>
      <c r="AQ1349" s="39"/>
      <c r="AR1349" s="39"/>
      <c r="AS1349" s="39"/>
      <c r="AT1349" s="39"/>
      <c r="AU1349" s="39"/>
      <c r="AV1349" s="39"/>
      <c r="AW1349" s="39"/>
      <c r="AX1349" s="39"/>
      <c r="AY1349" s="39"/>
      <c r="AZ1349" s="39"/>
      <c r="BA1349" s="39"/>
      <c r="BB1349" s="39"/>
      <c r="BC1349" s="39"/>
    </row>
    <row r="1350" spans="1:55" ht="11.25">
      <c r="A1350" s="7">
        <v>1299</v>
      </c>
      <c r="B1350" s="5" t="s">
        <v>4381</v>
      </c>
      <c r="C1350" s="4" t="s">
        <v>4392</v>
      </c>
      <c r="D1350" s="20">
        <v>1300</v>
      </c>
      <c r="E1350" s="20"/>
      <c r="F1350" s="4" t="s">
        <v>371</v>
      </c>
      <c r="G1350" s="4" t="s">
        <v>4393</v>
      </c>
      <c r="H1350" s="4" t="s">
        <v>116</v>
      </c>
      <c r="I1350" s="39"/>
      <c r="J1350" s="39"/>
      <c r="K1350" s="39"/>
      <c r="L1350" s="39"/>
      <c r="M1350" s="39"/>
      <c r="N1350" s="39"/>
      <c r="O1350" s="39"/>
      <c r="P1350" s="39"/>
      <c r="Q1350" s="39"/>
      <c r="R1350" s="39"/>
      <c r="S1350" s="39"/>
      <c r="T1350" s="39"/>
      <c r="U1350" s="39"/>
      <c r="V1350" s="39"/>
      <c r="W1350" s="39"/>
      <c r="X1350" s="39"/>
      <c r="Y1350" s="39"/>
      <c r="Z1350" s="39"/>
      <c r="AA1350" s="39"/>
      <c r="AB1350" s="39"/>
      <c r="AC1350" s="39"/>
      <c r="AD1350" s="39"/>
      <c r="AE1350" s="39"/>
      <c r="AF1350" s="39"/>
      <c r="AG1350" s="39"/>
      <c r="AH1350" s="39"/>
      <c r="AI1350" s="39"/>
      <c r="AJ1350" s="39"/>
      <c r="AK1350" s="39"/>
      <c r="AL1350" s="39"/>
      <c r="AM1350" s="39"/>
      <c r="AN1350" s="39"/>
      <c r="AO1350" s="39"/>
      <c r="AP1350" s="39"/>
      <c r="AQ1350" s="39"/>
      <c r="AR1350" s="39"/>
      <c r="AS1350" s="39"/>
      <c r="AT1350" s="39"/>
      <c r="AU1350" s="39"/>
      <c r="AV1350" s="39"/>
      <c r="AW1350" s="39"/>
      <c r="AX1350" s="39"/>
      <c r="AY1350" s="39"/>
      <c r="AZ1350" s="39"/>
      <c r="BA1350" s="39"/>
      <c r="BB1350" s="39"/>
      <c r="BC1350" s="39"/>
    </row>
    <row r="1351" spans="1:55" ht="11.25">
      <c r="A1351" s="7">
        <v>1300</v>
      </c>
      <c r="B1351" s="5" t="s">
        <v>4381</v>
      </c>
      <c r="C1351" s="4" t="s">
        <v>1066</v>
      </c>
      <c r="D1351" s="20">
        <v>20107.73</v>
      </c>
      <c r="E1351" s="20"/>
      <c r="F1351" s="4" t="s">
        <v>115</v>
      </c>
      <c r="G1351" s="4" t="s">
        <v>4383</v>
      </c>
      <c r="H1351" s="4" t="s">
        <v>116</v>
      </c>
      <c r="I1351" s="39"/>
      <c r="J1351" s="39"/>
      <c r="K1351" s="39"/>
      <c r="L1351" s="39"/>
      <c r="M1351" s="39"/>
      <c r="N1351" s="39"/>
      <c r="O1351" s="39"/>
      <c r="P1351" s="39"/>
      <c r="Q1351" s="39"/>
      <c r="R1351" s="39"/>
      <c r="S1351" s="39"/>
      <c r="T1351" s="39"/>
      <c r="U1351" s="39"/>
      <c r="V1351" s="39"/>
      <c r="W1351" s="39"/>
      <c r="X1351" s="39"/>
      <c r="Y1351" s="39"/>
      <c r="Z1351" s="39"/>
      <c r="AA1351" s="39"/>
      <c r="AB1351" s="39"/>
      <c r="AC1351" s="39"/>
      <c r="AD1351" s="39"/>
      <c r="AE1351" s="39"/>
      <c r="AF1351" s="39"/>
      <c r="AG1351" s="39"/>
      <c r="AH1351" s="39"/>
      <c r="AI1351" s="39"/>
      <c r="AJ1351" s="39"/>
      <c r="AK1351" s="39"/>
      <c r="AL1351" s="39"/>
      <c r="AM1351" s="39"/>
      <c r="AN1351" s="39"/>
      <c r="AO1351" s="39"/>
      <c r="AP1351" s="39"/>
      <c r="AQ1351" s="39"/>
      <c r="AR1351" s="39"/>
      <c r="AS1351" s="39"/>
      <c r="AT1351" s="39"/>
      <c r="AU1351" s="39"/>
      <c r="AV1351" s="39"/>
      <c r="AW1351" s="39"/>
      <c r="AX1351" s="39"/>
      <c r="AY1351" s="39"/>
      <c r="AZ1351" s="39"/>
      <c r="BA1351" s="39"/>
      <c r="BB1351" s="39"/>
      <c r="BC1351" s="39"/>
    </row>
    <row r="1352" spans="1:55" ht="11.25">
      <c r="A1352" s="7">
        <v>1301</v>
      </c>
      <c r="B1352" s="5" t="s">
        <v>4394</v>
      </c>
      <c r="C1352" s="4" t="s">
        <v>4395</v>
      </c>
      <c r="D1352" s="20">
        <v>1000</v>
      </c>
      <c r="E1352" s="20"/>
      <c r="F1352" s="4" t="s">
        <v>371</v>
      </c>
      <c r="G1352" s="4" t="s">
        <v>4396</v>
      </c>
      <c r="H1352" s="4" t="s">
        <v>116</v>
      </c>
      <c r="I1352" s="39"/>
      <c r="J1352" s="39"/>
      <c r="K1352" s="39"/>
      <c r="L1352" s="39"/>
      <c r="M1352" s="39"/>
      <c r="N1352" s="39"/>
      <c r="O1352" s="39"/>
      <c r="P1352" s="39"/>
      <c r="Q1352" s="39"/>
      <c r="R1352" s="39"/>
      <c r="S1352" s="39"/>
      <c r="T1352" s="39"/>
      <c r="U1352" s="39"/>
      <c r="V1352" s="39"/>
      <c r="W1352" s="39"/>
      <c r="X1352" s="39"/>
      <c r="Y1352" s="39"/>
      <c r="Z1352" s="39"/>
      <c r="AA1352" s="39"/>
      <c r="AB1352" s="39"/>
      <c r="AC1352" s="39"/>
      <c r="AD1352" s="39"/>
      <c r="AE1352" s="39"/>
      <c r="AF1352" s="39"/>
      <c r="AG1352" s="39"/>
      <c r="AH1352" s="39"/>
      <c r="AI1352" s="39"/>
      <c r="AJ1352" s="39"/>
      <c r="AK1352" s="39"/>
      <c r="AL1352" s="39"/>
      <c r="AM1352" s="39"/>
      <c r="AN1352" s="39"/>
      <c r="AO1352" s="39"/>
      <c r="AP1352" s="39"/>
      <c r="AQ1352" s="39"/>
      <c r="AR1352" s="39"/>
      <c r="AS1352" s="39"/>
      <c r="AT1352" s="39"/>
      <c r="AU1352" s="39"/>
      <c r="AV1352" s="39"/>
      <c r="AW1352" s="39"/>
      <c r="AX1352" s="39"/>
      <c r="AY1352" s="39"/>
      <c r="AZ1352" s="39"/>
      <c r="BA1352" s="39"/>
      <c r="BB1352" s="39"/>
      <c r="BC1352" s="39"/>
    </row>
    <row r="1353" spans="1:55" ht="11.25">
      <c r="A1353" s="7">
        <v>1302</v>
      </c>
      <c r="B1353" s="5" t="s">
        <v>4397</v>
      </c>
      <c r="C1353" s="4" t="s">
        <v>4398</v>
      </c>
      <c r="D1353" s="20">
        <v>4036.53</v>
      </c>
      <c r="E1353" s="20"/>
      <c r="F1353" s="20"/>
      <c r="G1353" s="4" t="s">
        <v>4399</v>
      </c>
      <c r="H1353" s="4" t="s">
        <v>35</v>
      </c>
      <c r="I1353" s="39"/>
      <c r="J1353" s="39"/>
      <c r="K1353" s="39"/>
      <c r="L1353" s="39"/>
      <c r="M1353" s="39"/>
      <c r="N1353" s="39"/>
      <c r="O1353" s="39"/>
      <c r="P1353" s="39"/>
      <c r="Q1353" s="39"/>
      <c r="R1353" s="39"/>
      <c r="S1353" s="39"/>
      <c r="T1353" s="39"/>
      <c r="U1353" s="39"/>
      <c r="V1353" s="39"/>
      <c r="W1353" s="39"/>
      <c r="X1353" s="39"/>
      <c r="Y1353" s="39"/>
      <c r="Z1353" s="39"/>
      <c r="AA1353" s="39"/>
      <c r="AB1353" s="39"/>
      <c r="AC1353" s="39"/>
      <c r="AD1353" s="39"/>
      <c r="AE1353" s="39"/>
      <c r="AF1353" s="39"/>
      <c r="AG1353" s="39"/>
      <c r="AH1353" s="39"/>
      <c r="AI1353" s="39"/>
      <c r="AJ1353" s="39"/>
      <c r="AK1353" s="39"/>
      <c r="AL1353" s="39"/>
      <c r="AM1353" s="39"/>
      <c r="AN1353" s="39"/>
      <c r="AO1353" s="39"/>
      <c r="AP1353" s="39"/>
      <c r="AQ1353" s="39"/>
      <c r="AR1353" s="39"/>
      <c r="AS1353" s="39"/>
      <c r="AT1353" s="39"/>
      <c r="AU1353" s="39"/>
      <c r="AV1353" s="39"/>
      <c r="AW1353" s="39"/>
      <c r="AX1353" s="39"/>
      <c r="AY1353" s="39"/>
      <c r="AZ1353" s="39"/>
      <c r="BA1353" s="39"/>
      <c r="BB1353" s="39"/>
      <c r="BC1353" s="39"/>
    </row>
    <row r="1354" spans="1:55" ht="11.25">
      <c r="A1354" s="7">
        <v>1303</v>
      </c>
      <c r="B1354" s="5" t="s">
        <v>4400</v>
      </c>
      <c r="C1354" s="3" t="s">
        <v>4401</v>
      </c>
      <c r="D1354" s="22">
        <v>1000</v>
      </c>
      <c r="E1354" s="22">
        <v>1000</v>
      </c>
      <c r="F1354" s="6" t="s">
        <v>31</v>
      </c>
      <c r="G1354" s="4" t="s">
        <v>4402</v>
      </c>
      <c r="H1354" s="4" t="s">
        <v>35</v>
      </c>
      <c r="I1354" s="39"/>
      <c r="J1354" s="39"/>
      <c r="K1354" s="39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  <c r="V1354" s="39"/>
      <c r="W1354" s="39"/>
      <c r="X1354" s="39"/>
      <c r="Y1354" s="39"/>
      <c r="Z1354" s="39"/>
      <c r="AA1354" s="39"/>
      <c r="AB1354" s="39"/>
      <c r="AC1354" s="39"/>
      <c r="AD1354" s="39"/>
      <c r="AE1354" s="39"/>
      <c r="AF1354" s="39"/>
      <c r="AG1354" s="39"/>
      <c r="AH1354" s="39"/>
      <c r="AI1354" s="39"/>
      <c r="AJ1354" s="39"/>
      <c r="AK1354" s="39"/>
      <c r="AL1354" s="39"/>
      <c r="AM1354" s="39"/>
      <c r="AN1354" s="39"/>
      <c r="AO1354" s="39"/>
      <c r="AP1354" s="39"/>
      <c r="AQ1354" s="39"/>
      <c r="AR1354" s="39"/>
      <c r="AS1354" s="39"/>
      <c r="AT1354" s="39"/>
      <c r="AU1354" s="39"/>
      <c r="AV1354" s="39"/>
      <c r="AW1354" s="39"/>
      <c r="AX1354" s="39"/>
      <c r="AY1354" s="39"/>
      <c r="AZ1354" s="39"/>
      <c r="BA1354" s="39"/>
      <c r="BB1354" s="39"/>
      <c r="BC1354" s="39"/>
    </row>
    <row r="1355" spans="1:55" ht="11.25">
      <c r="A1355" s="7">
        <v>1304</v>
      </c>
      <c r="B1355" s="5" t="s">
        <v>4403</v>
      </c>
      <c r="C1355" s="4" t="s">
        <v>4404</v>
      </c>
      <c r="D1355" s="20">
        <v>595058.02</v>
      </c>
      <c r="E1355" s="20"/>
      <c r="F1355" s="4" t="s">
        <v>371</v>
      </c>
      <c r="G1355" s="4" t="s">
        <v>4405</v>
      </c>
      <c r="H1355" s="4" t="s">
        <v>116</v>
      </c>
      <c r="I1355" s="39"/>
      <c r="J1355" s="39"/>
      <c r="K1355" s="39"/>
      <c r="L1355" s="39"/>
      <c r="M1355" s="39"/>
      <c r="N1355" s="39"/>
      <c r="O1355" s="39"/>
      <c r="P1355" s="39"/>
      <c r="Q1355" s="39"/>
      <c r="R1355" s="39"/>
      <c r="S1355" s="39"/>
      <c r="T1355" s="39"/>
      <c r="U1355" s="39"/>
      <c r="V1355" s="39"/>
      <c r="W1355" s="39"/>
      <c r="X1355" s="39"/>
      <c r="Y1355" s="39"/>
      <c r="Z1355" s="39"/>
      <c r="AA1355" s="39"/>
      <c r="AB1355" s="39"/>
      <c r="AC1355" s="39"/>
      <c r="AD1355" s="39"/>
      <c r="AE1355" s="39"/>
      <c r="AF1355" s="39"/>
      <c r="AG1355" s="39"/>
      <c r="AH1355" s="39"/>
      <c r="AI1355" s="39"/>
      <c r="AJ1355" s="39"/>
      <c r="AK1355" s="39"/>
      <c r="AL1355" s="39"/>
      <c r="AM1355" s="39"/>
      <c r="AN1355" s="39"/>
      <c r="AO1355" s="39"/>
      <c r="AP1355" s="39"/>
      <c r="AQ1355" s="39"/>
      <c r="AR1355" s="39"/>
      <c r="AS1355" s="39"/>
      <c r="AT1355" s="39"/>
      <c r="AU1355" s="39"/>
      <c r="AV1355" s="39"/>
      <c r="AW1355" s="39"/>
      <c r="AX1355" s="39"/>
      <c r="AY1355" s="39"/>
      <c r="AZ1355" s="39"/>
      <c r="BA1355" s="39"/>
      <c r="BB1355" s="39"/>
      <c r="BC1355" s="39"/>
    </row>
    <row r="1356" spans="1:55" ht="11.25">
      <c r="A1356" s="7">
        <v>1305</v>
      </c>
      <c r="B1356" s="5" t="s">
        <v>4406</v>
      </c>
      <c r="C1356" s="4" t="s">
        <v>4407</v>
      </c>
      <c r="D1356" s="20">
        <v>7670.62</v>
      </c>
      <c r="E1356" s="20"/>
      <c r="F1356" s="4" t="s">
        <v>115</v>
      </c>
      <c r="G1356" s="4" t="s">
        <v>4408</v>
      </c>
      <c r="H1356" s="4" t="s">
        <v>116</v>
      </c>
      <c r="I1356" s="39"/>
      <c r="J1356" s="39"/>
      <c r="K1356" s="39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  <c r="V1356" s="39"/>
      <c r="W1356" s="39"/>
      <c r="X1356" s="39"/>
      <c r="Y1356" s="39"/>
      <c r="Z1356" s="39"/>
      <c r="AA1356" s="39"/>
      <c r="AB1356" s="39"/>
      <c r="AC1356" s="39"/>
      <c r="AD1356" s="39"/>
      <c r="AE1356" s="39"/>
      <c r="AF1356" s="39"/>
      <c r="AG1356" s="39"/>
      <c r="AH1356" s="39"/>
      <c r="AI1356" s="39"/>
      <c r="AJ1356" s="39"/>
      <c r="AK1356" s="39"/>
      <c r="AL1356" s="39"/>
      <c r="AM1356" s="39"/>
      <c r="AN1356" s="39"/>
      <c r="AO1356" s="39"/>
      <c r="AP1356" s="39"/>
      <c r="AQ1356" s="39"/>
      <c r="AR1356" s="39"/>
      <c r="AS1356" s="39"/>
      <c r="AT1356" s="39"/>
      <c r="AU1356" s="39"/>
      <c r="AV1356" s="39"/>
      <c r="AW1356" s="39"/>
      <c r="AX1356" s="39"/>
      <c r="AY1356" s="39"/>
      <c r="AZ1356" s="39"/>
      <c r="BA1356" s="39"/>
      <c r="BB1356" s="39"/>
      <c r="BC1356" s="39"/>
    </row>
    <row r="1357" spans="1:55" ht="11.25">
      <c r="A1357" s="7">
        <v>1306</v>
      </c>
      <c r="B1357" s="5" t="s">
        <v>4406</v>
      </c>
      <c r="C1357" s="4" t="s">
        <v>4409</v>
      </c>
      <c r="D1357" s="20">
        <v>19215</v>
      </c>
      <c r="E1357" s="20"/>
      <c r="F1357" s="4" t="s">
        <v>371</v>
      </c>
      <c r="G1357" s="4" t="s">
        <v>4410</v>
      </c>
      <c r="H1357" s="4" t="s">
        <v>116</v>
      </c>
      <c r="I1357" s="39"/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39"/>
      <c r="AG1357" s="39"/>
      <c r="AH1357" s="39"/>
      <c r="AI1357" s="39"/>
      <c r="AJ1357" s="39"/>
      <c r="AK1357" s="39"/>
      <c r="AL1357" s="39"/>
      <c r="AM1357" s="39"/>
      <c r="AN1357" s="39"/>
      <c r="AO1357" s="39"/>
      <c r="AP1357" s="39"/>
      <c r="AQ1357" s="39"/>
      <c r="AR1357" s="39"/>
      <c r="AS1357" s="39"/>
      <c r="AT1357" s="39"/>
      <c r="AU1357" s="39"/>
      <c r="AV1357" s="39"/>
      <c r="AW1357" s="39"/>
      <c r="AX1357" s="39"/>
      <c r="AY1357" s="39"/>
      <c r="AZ1357" s="39"/>
      <c r="BA1357" s="39"/>
      <c r="BB1357" s="39"/>
      <c r="BC1357" s="39"/>
    </row>
    <row r="1358" spans="1:55" ht="11.25">
      <c r="A1358" s="7">
        <v>1307</v>
      </c>
      <c r="B1358" s="5" t="s">
        <v>4411</v>
      </c>
      <c r="C1358" s="4" t="s">
        <v>4412</v>
      </c>
      <c r="D1358" s="20">
        <v>1000</v>
      </c>
      <c r="E1358" s="20"/>
      <c r="F1358" s="4" t="s">
        <v>371</v>
      </c>
      <c r="G1358" s="4" t="s">
        <v>4413</v>
      </c>
      <c r="H1358" s="4" t="s">
        <v>1519</v>
      </c>
      <c r="I1358" s="39"/>
      <c r="J1358" s="39"/>
      <c r="K1358" s="39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  <c r="V1358" s="39"/>
      <c r="W1358" s="39"/>
      <c r="X1358" s="39"/>
      <c r="Y1358" s="39"/>
      <c r="Z1358" s="39"/>
      <c r="AA1358" s="39"/>
      <c r="AB1358" s="39"/>
      <c r="AC1358" s="39"/>
      <c r="AD1358" s="39"/>
      <c r="AE1358" s="39"/>
      <c r="AF1358" s="39"/>
      <c r="AG1358" s="39"/>
      <c r="AH1358" s="39"/>
      <c r="AI1358" s="39"/>
      <c r="AJ1358" s="39"/>
      <c r="AK1358" s="39"/>
      <c r="AL1358" s="39"/>
      <c r="AM1358" s="39"/>
      <c r="AN1358" s="39"/>
      <c r="AO1358" s="39"/>
      <c r="AP1358" s="39"/>
      <c r="AQ1358" s="39"/>
      <c r="AR1358" s="39"/>
      <c r="AS1358" s="39"/>
      <c r="AT1358" s="39"/>
      <c r="AU1358" s="39"/>
      <c r="AV1358" s="39"/>
      <c r="AW1358" s="39"/>
      <c r="AX1358" s="39"/>
      <c r="AY1358" s="39"/>
      <c r="AZ1358" s="39"/>
      <c r="BA1358" s="39"/>
      <c r="BB1358" s="39"/>
      <c r="BC1358" s="39"/>
    </row>
    <row r="1359" spans="1:55" ht="11.25">
      <c r="A1359" s="7">
        <v>1308</v>
      </c>
      <c r="B1359" s="5" t="s">
        <v>4414</v>
      </c>
      <c r="C1359" s="4" t="s">
        <v>4415</v>
      </c>
      <c r="D1359" s="20"/>
      <c r="E1359" s="20">
        <v>1000</v>
      </c>
      <c r="F1359" s="4" t="s">
        <v>315</v>
      </c>
      <c r="G1359" s="4" t="s">
        <v>4416</v>
      </c>
      <c r="H1359" s="4" t="s">
        <v>116</v>
      </c>
      <c r="I1359" s="39"/>
      <c r="J1359" s="39"/>
      <c r="K1359" s="39"/>
      <c r="L1359" s="39"/>
      <c r="M1359" s="39"/>
      <c r="N1359" s="39"/>
      <c r="O1359" s="39"/>
      <c r="P1359" s="39"/>
      <c r="Q1359" s="39"/>
      <c r="R1359" s="39"/>
      <c r="S1359" s="39"/>
      <c r="T1359" s="39"/>
      <c r="U1359" s="39"/>
      <c r="V1359" s="39"/>
      <c r="W1359" s="39"/>
      <c r="X1359" s="39"/>
      <c r="Y1359" s="39"/>
      <c r="Z1359" s="39"/>
      <c r="AA1359" s="39"/>
      <c r="AB1359" s="39"/>
      <c r="AC1359" s="39"/>
      <c r="AD1359" s="39"/>
      <c r="AE1359" s="39"/>
      <c r="AF1359" s="39"/>
      <c r="AG1359" s="39"/>
      <c r="AH1359" s="39"/>
      <c r="AI1359" s="39"/>
      <c r="AJ1359" s="39"/>
      <c r="AK1359" s="39"/>
      <c r="AL1359" s="39"/>
      <c r="AM1359" s="39"/>
      <c r="AN1359" s="39"/>
      <c r="AO1359" s="39"/>
      <c r="AP1359" s="39"/>
      <c r="AQ1359" s="39"/>
      <c r="AR1359" s="39"/>
      <c r="AS1359" s="39"/>
      <c r="AT1359" s="39"/>
      <c r="AU1359" s="39"/>
      <c r="AV1359" s="39"/>
      <c r="AW1359" s="39"/>
      <c r="AX1359" s="39"/>
      <c r="AY1359" s="39"/>
      <c r="AZ1359" s="39"/>
      <c r="BA1359" s="39"/>
      <c r="BB1359" s="39"/>
      <c r="BC1359" s="39"/>
    </row>
    <row r="1360" spans="1:55" ht="11.25">
      <c r="A1360" s="7">
        <v>1309</v>
      </c>
      <c r="B1360" s="5" t="s">
        <v>4417</v>
      </c>
      <c r="C1360" s="4" t="s">
        <v>4418</v>
      </c>
      <c r="D1360" s="20">
        <v>1000</v>
      </c>
      <c r="E1360" s="20"/>
      <c r="F1360" s="4" t="s">
        <v>31</v>
      </c>
      <c r="G1360" s="4" t="s">
        <v>4419</v>
      </c>
      <c r="H1360" s="4" t="s">
        <v>35</v>
      </c>
      <c r="I1360" s="39"/>
      <c r="J1360" s="39"/>
      <c r="K1360" s="39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  <c r="V1360" s="39"/>
      <c r="W1360" s="39"/>
      <c r="X1360" s="39"/>
      <c r="Y1360" s="39"/>
      <c r="Z1360" s="39"/>
      <c r="AA1360" s="39"/>
      <c r="AB1360" s="39"/>
      <c r="AC1360" s="39"/>
      <c r="AD1360" s="39"/>
      <c r="AE1360" s="39"/>
      <c r="AF1360" s="39"/>
      <c r="AG1360" s="39"/>
      <c r="AH1360" s="39"/>
      <c r="AI1360" s="39"/>
      <c r="AJ1360" s="39"/>
      <c r="AK1360" s="39"/>
      <c r="AL1360" s="39"/>
      <c r="AM1360" s="39"/>
      <c r="AN1360" s="39"/>
      <c r="AO1360" s="39"/>
      <c r="AP1360" s="39"/>
      <c r="AQ1360" s="39"/>
      <c r="AR1360" s="39"/>
      <c r="AS1360" s="39"/>
      <c r="AT1360" s="39"/>
      <c r="AU1360" s="39"/>
      <c r="AV1360" s="39"/>
      <c r="AW1360" s="39"/>
      <c r="AX1360" s="39"/>
      <c r="AY1360" s="39"/>
      <c r="AZ1360" s="39"/>
      <c r="BA1360" s="39"/>
      <c r="BB1360" s="39"/>
      <c r="BC1360" s="39"/>
    </row>
    <row r="1361" spans="1:55" ht="11.25">
      <c r="A1361" s="7">
        <v>1310</v>
      </c>
      <c r="B1361" s="5" t="s">
        <v>1463</v>
      </c>
      <c r="C1361" s="4" t="s">
        <v>1079</v>
      </c>
      <c r="D1361" s="20">
        <v>125173.39</v>
      </c>
      <c r="E1361" s="20"/>
      <c r="F1361" s="4" t="s">
        <v>117</v>
      </c>
      <c r="G1361" s="4" t="s">
        <v>4420</v>
      </c>
      <c r="H1361" s="4" t="s">
        <v>116</v>
      </c>
      <c r="I1361" s="39"/>
      <c r="J1361" s="39"/>
      <c r="K1361" s="39"/>
      <c r="L1361" s="39"/>
      <c r="M1361" s="39"/>
      <c r="N1361" s="39"/>
      <c r="O1361" s="39"/>
      <c r="P1361" s="39"/>
      <c r="Q1361" s="39"/>
      <c r="R1361" s="39"/>
      <c r="S1361" s="39"/>
      <c r="T1361" s="39"/>
      <c r="U1361" s="39"/>
      <c r="V1361" s="39"/>
      <c r="W1361" s="39"/>
      <c r="X1361" s="39"/>
      <c r="Y1361" s="39"/>
      <c r="Z1361" s="39"/>
      <c r="AA1361" s="39"/>
      <c r="AB1361" s="39"/>
      <c r="AC1361" s="39"/>
      <c r="AD1361" s="39"/>
      <c r="AE1361" s="39"/>
      <c r="AF1361" s="39"/>
      <c r="AG1361" s="39"/>
      <c r="AH1361" s="39"/>
      <c r="AI1361" s="39"/>
      <c r="AJ1361" s="39"/>
      <c r="AK1361" s="39"/>
      <c r="AL1361" s="39"/>
      <c r="AM1361" s="39"/>
      <c r="AN1361" s="39"/>
      <c r="AO1361" s="39"/>
      <c r="AP1361" s="39"/>
      <c r="AQ1361" s="39"/>
      <c r="AR1361" s="39"/>
      <c r="AS1361" s="39"/>
      <c r="AT1361" s="39"/>
      <c r="AU1361" s="39"/>
      <c r="AV1361" s="39"/>
      <c r="AW1361" s="39"/>
      <c r="AX1361" s="39"/>
      <c r="AY1361" s="39"/>
      <c r="AZ1361" s="39"/>
      <c r="BA1361" s="39"/>
      <c r="BB1361" s="39"/>
      <c r="BC1361" s="39"/>
    </row>
    <row r="1362" spans="1:55" ht="11.25">
      <c r="A1362" s="7">
        <v>1311</v>
      </c>
      <c r="B1362" s="5" t="s">
        <v>1463</v>
      </c>
      <c r="C1362" s="4" t="s">
        <v>1464</v>
      </c>
      <c r="D1362" s="20">
        <v>3893.52</v>
      </c>
      <c r="E1362" s="20">
        <v>4235.14</v>
      </c>
      <c r="F1362" s="4" t="s">
        <v>118</v>
      </c>
      <c r="G1362" s="4" t="s">
        <v>4421</v>
      </c>
      <c r="H1362" s="4" t="s">
        <v>116</v>
      </c>
      <c r="I1362" s="39"/>
      <c r="J1362" s="39"/>
      <c r="K1362" s="39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  <c r="V1362" s="39"/>
      <c r="W1362" s="39"/>
      <c r="X1362" s="39"/>
      <c r="Y1362" s="39"/>
      <c r="Z1362" s="39"/>
      <c r="AA1362" s="39"/>
      <c r="AB1362" s="39"/>
      <c r="AC1362" s="39"/>
      <c r="AD1362" s="39"/>
      <c r="AE1362" s="39"/>
      <c r="AF1362" s="39"/>
      <c r="AG1362" s="39"/>
      <c r="AH1362" s="39"/>
      <c r="AI1362" s="39"/>
      <c r="AJ1362" s="39"/>
      <c r="AK1362" s="39"/>
      <c r="AL1362" s="39"/>
      <c r="AM1362" s="39"/>
      <c r="AN1362" s="39"/>
      <c r="AO1362" s="39"/>
      <c r="AP1362" s="39"/>
      <c r="AQ1362" s="39"/>
      <c r="AR1362" s="39"/>
      <c r="AS1362" s="39"/>
      <c r="AT1362" s="39"/>
      <c r="AU1362" s="39"/>
      <c r="AV1362" s="39"/>
      <c r="AW1362" s="39"/>
      <c r="AX1362" s="39"/>
      <c r="AY1362" s="39"/>
      <c r="AZ1362" s="39"/>
      <c r="BA1362" s="39"/>
      <c r="BB1362" s="39"/>
      <c r="BC1362" s="39"/>
    </row>
    <row r="1363" spans="1:55" ht="11.25">
      <c r="A1363" s="7">
        <v>1312</v>
      </c>
      <c r="B1363" s="5" t="s">
        <v>4422</v>
      </c>
      <c r="C1363" s="4" t="s">
        <v>4423</v>
      </c>
      <c r="D1363" s="20">
        <v>1000</v>
      </c>
      <c r="E1363" s="20"/>
      <c r="F1363" s="4" t="s">
        <v>31</v>
      </c>
      <c r="G1363" s="4" t="s">
        <v>4424</v>
      </c>
      <c r="H1363" s="4" t="s">
        <v>35</v>
      </c>
      <c r="I1363" s="39"/>
      <c r="J1363" s="39"/>
      <c r="K1363" s="39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  <c r="V1363" s="39"/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39"/>
      <c r="AG1363" s="39"/>
      <c r="AH1363" s="39"/>
      <c r="AI1363" s="39"/>
      <c r="AJ1363" s="39"/>
      <c r="AK1363" s="39"/>
      <c r="AL1363" s="39"/>
      <c r="AM1363" s="39"/>
      <c r="AN1363" s="39"/>
      <c r="AO1363" s="39"/>
      <c r="AP1363" s="39"/>
      <c r="AQ1363" s="39"/>
      <c r="AR1363" s="39"/>
      <c r="AS1363" s="39"/>
      <c r="AT1363" s="39"/>
      <c r="AU1363" s="39"/>
      <c r="AV1363" s="39"/>
      <c r="AW1363" s="39"/>
      <c r="AX1363" s="39"/>
      <c r="AY1363" s="39"/>
      <c r="AZ1363" s="39"/>
      <c r="BA1363" s="39"/>
      <c r="BB1363" s="39"/>
      <c r="BC1363" s="39"/>
    </row>
    <row r="1364" spans="1:55" ht="11.25">
      <c r="A1364" s="7">
        <v>1313</v>
      </c>
      <c r="B1364" s="5" t="s">
        <v>4425</v>
      </c>
      <c r="C1364" s="4" t="s">
        <v>4426</v>
      </c>
      <c r="D1364" s="20">
        <v>975.04</v>
      </c>
      <c r="E1364" s="20"/>
      <c r="F1364" s="4" t="s">
        <v>371</v>
      </c>
      <c r="G1364" s="4" t="s">
        <v>4427</v>
      </c>
      <c r="H1364" s="4" t="s">
        <v>116</v>
      </c>
      <c r="I1364" s="39"/>
      <c r="J1364" s="39"/>
      <c r="K1364" s="39"/>
      <c r="L1364" s="39"/>
      <c r="M1364" s="39"/>
      <c r="N1364" s="39"/>
      <c r="O1364" s="39"/>
      <c r="P1364" s="39"/>
      <c r="Q1364" s="39"/>
      <c r="R1364" s="39"/>
      <c r="S1364" s="39"/>
      <c r="T1364" s="39"/>
      <c r="U1364" s="39"/>
      <c r="V1364" s="39"/>
      <c r="W1364" s="39"/>
      <c r="X1364" s="39"/>
      <c r="Y1364" s="39"/>
      <c r="Z1364" s="39"/>
      <c r="AA1364" s="39"/>
      <c r="AB1364" s="39"/>
      <c r="AC1364" s="39"/>
      <c r="AD1364" s="39"/>
      <c r="AE1364" s="39"/>
      <c r="AF1364" s="39"/>
      <c r="AG1364" s="39"/>
      <c r="AH1364" s="39"/>
      <c r="AI1364" s="39"/>
      <c r="AJ1364" s="39"/>
      <c r="AK1364" s="39"/>
      <c r="AL1364" s="39"/>
      <c r="AM1364" s="39"/>
      <c r="AN1364" s="39"/>
      <c r="AO1364" s="39"/>
      <c r="AP1364" s="39"/>
      <c r="AQ1364" s="39"/>
      <c r="AR1364" s="39"/>
      <c r="AS1364" s="39"/>
      <c r="AT1364" s="39"/>
      <c r="AU1364" s="39"/>
      <c r="AV1364" s="39"/>
      <c r="AW1364" s="39"/>
      <c r="AX1364" s="39"/>
      <c r="AY1364" s="39"/>
      <c r="AZ1364" s="39"/>
      <c r="BA1364" s="39"/>
      <c r="BB1364" s="39"/>
      <c r="BC1364" s="39"/>
    </row>
    <row r="1365" spans="1:55" ht="22.5">
      <c r="A1365" s="29" t="s">
        <v>112</v>
      </c>
      <c r="B1365" s="29" t="s">
        <v>113</v>
      </c>
      <c r="C1365" s="30" t="s">
        <v>17</v>
      </c>
      <c r="D1365" s="30" t="s">
        <v>56</v>
      </c>
      <c r="E1365" s="28" t="s">
        <v>106</v>
      </c>
      <c r="F1365" s="28" t="s">
        <v>114</v>
      </c>
      <c r="G1365" s="29" t="s">
        <v>107</v>
      </c>
      <c r="H1365" s="454" t="s">
        <v>108</v>
      </c>
      <c r="I1365" s="39"/>
      <c r="J1365" s="39"/>
      <c r="K1365" s="39"/>
      <c r="L1365" s="39"/>
      <c r="M1365" s="39"/>
      <c r="N1365" s="39"/>
      <c r="O1365" s="39"/>
      <c r="P1365" s="39"/>
      <c r="Q1365" s="39"/>
      <c r="R1365" s="39"/>
      <c r="S1365" s="39"/>
      <c r="T1365" s="39"/>
      <c r="U1365" s="39"/>
      <c r="V1365" s="39"/>
      <c r="W1365" s="39"/>
      <c r="X1365" s="39"/>
      <c r="Y1365" s="39"/>
      <c r="Z1365" s="39"/>
      <c r="AA1365" s="39"/>
      <c r="AB1365" s="39"/>
      <c r="AC1365" s="39"/>
      <c r="AD1365" s="39"/>
      <c r="AE1365" s="39"/>
      <c r="AF1365" s="39"/>
      <c r="AG1365" s="39"/>
      <c r="AH1365" s="39"/>
      <c r="AI1365" s="39"/>
      <c r="AJ1365" s="39"/>
      <c r="AK1365" s="39"/>
      <c r="AL1365" s="39"/>
      <c r="AM1365" s="39"/>
      <c r="AN1365" s="39"/>
      <c r="AO1365" s="39"/>
      <c r="AP1365" s="39"/>
      <c r="AQ1365" s="39"/>
      <c r="AR1365" s="39"/>
      <c r="AS1365" s="39"/>
      <c r="AT1365" s="39"/>
      <c r="AU1365" s="39"/>
      <c r="AV1365" s="39"/>
      <c r="AW1365" s="39"/>
      <c r="AX1365" s="39"/>
      <c r="AY1365" s="39"/>
      <c r="AZ1365" s="39"/>
      <c r="BA1365" s="39"/>
      <c r="BB1365" s="39"/>
      <c r="BC1365" s="39"/>
    </row>
    <row r="1366" spans="1:55" ht="11.25">
      <c r="A1366" s="7">
        <v>1314</v>
      </c>
      <c r="B1366" s="5" t="s">
        <v>4428</v>
      </c>
      <c r="C1366" s="4" t="s">
        <v>4429</v>
      </c>
      <c r="D1366" s="20">
        <v>1000</v>
      </c>
      <c r="E1366" s="20"/>
      <c r="F1366" s="4" t="s">
        <v>371</v>
      </c>
      <c r="G1366" s="4" t="s">
        <v>4430</v>
      </c>
      <c r="H1366" s="4" t="s">
        <v>116</v>
      </c>
      <c r="I1366" s="39"/>
      <c r="J1366" s="39"/>
      <c r="K1366" s="39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9"/>
      <c r="W1366" s="39"/>
      <c r="X1366" s="39"/>
      <c r="Y1366" s="39"/>
      <c r="Z1366" s="39"/>
      <c r="AA1366" s="39"/>
      <c r="AB1366" s="39"/>
      <c r="AC1366" s="39"/>
      <c r="AD1366" s="39"/>
      <c r="AE1366" s="39"/>
      <c r="AF1366" s="39"/>
      <c r="AG1366" s="39"/>
      <c r="AH1366" s="39"/>
      <c r="AI1366" s="39"/>
      <c r="AJ1366" s="39"/>
      <c r="AK1366" s="39"/>
      <c r="AL1366" s="39"/>
      <c r="AM1366" s="39"/>
      <c r="AN1366" s="39"/>
      <c r="AO1366" s="39"/>
      <c r="AP1366" s="39"/>
      <c r="AQ1366" s="39"/>
      <c r="AR1366" s="39"/>
      <c r="AS1366" s="39"/>
      <c r="AT1366" s="39"/>
      <c r="AU1366" s="39"/>
      <c r="AV1366" s="39"/>
      <c r="AW1366" s="39"/>
      <c r="AX1366" s="39"/>
      <c r="AY1366" s="39"/>
      <c r="AZ1366" s="39"/>
      <c r="BA1366" s="39"/>
      <c r="BB1366" s="39"/>
      <c r="BC1366" s="39"/>
    </row>
    <row r="1367" spans="1:55" ht="11.25">
      <c r="A1367" s="7">
        <v>1315</v>
      </c>
      <c r="B1367" s="2" t="s">
        <v>4431</v>
      </c>
      <c r="C1367" s="22" t="s">
        <v>4432</v>
      </c>
      <c r="D1367" s="20"/>
      <c r="E1367" s="20">
        <v>212.2</v>
      </c>
      <c r="F1367" s="21" t="s">
        <v>47</v>
      </c>
      <c r="G1367" s="4" t="s">
        <v>4433</v>
      </c>
      <c r="H1367" s="4" t="s">
        <v>35</v>
      </c>
      <c r="I1367" s="39"/>
      <c r="J1367" s="39"/>
      <c r="K1367" s="39"/>
      <c r="L1367" s="39"/>
      <c r="M1367" s="39"/>
      <c r="N1367" s="39"/>
      <c r="O1367" s="39"/>
      <c r="P1367" s="39"/>
      <c r="Q1367" s="39"/>
      <c r="R1367" s="39"/>
      <c r="S1367" s="39"/>
      <c r="T1367" s="39"/>
      <c r="U1367" s="39"/>
      <c r="V1367" s="39"/>
      <c r="W1367" s="39"/>
      <c r="X1367" s="39"/>
      <c r="Y1367" s="39"/>
      <c r="Z1367" s="39"/>
      <c r="AA1367" s="39"/>
      <c r="AB1367" s="39"/>
      <c r="AC1367" s="39"/>
      <c r="AD1367" s="39"/>
      <c r="AE1367" s="39"/>
      <c r="AF1367" s="39"/>
      <c r="AG1367" s="39"/>
      <c r="AH1367" s="39"/>
      <c r="AI1367" s="39"/>
      <c r="AJ1367" s="39"/>
      <c r="AK1367" s="39"/>
      <c r="AL1367" s="39"/>
      <c r="AM1367" s="39"/>
      <c r="AN1367" s="39"/>
      <c r="AO1367" s="39"/>
      <c r="AP1367" s="39"/>
      <c r="AQ1367" s="39"/>
      <c r="AR1367" s="39"/>
      <c r="AS1367" s="39"/>
      <c r="AT1367" s="39"/>
      <c r="AU1367" s="39"/>
      <c r="AV1367" s="39"/>
      <c r="AW1367" s="39"/>
      <c r="AX1367" s="39"/>
      <c r="AY1367" s="39"/>
      <c r="AZ1367" s="39"/>
      <c r="BA1367" s="39"/>
      <c r="BB1367" s="39"/>
      <c r="BC1367" s="39"/>
    </row>
    <row r="1368" spans="1:55" ht="11.25">
      <c r="A1368" s="7">
        <v>1316</v>
      </c>
      <c r="B1368" s="5" t="s">
        <v>4434</v>
      </c>
      <c r="C1368" s="4" t="s">
        <v>4435</v>
      </c>
      <c r="D1368" s="20">
        <v>1000</v>
      </c>
      <c r="E1368" s="20"/>
      <c r="F1368" s="4" t="s">
        <v>31</v>
      </c>
      <c r="G1368" s="4" t="s">
        <v>4436</v>
      </c>
      <c r="H1368" s="4" t="s">
        <v>35</v>
      </c>
      <c r="I1368" s="39"/>
      <c r="J1368" s="39"/>
      <c r="K1368" s="39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  <c r="V1368" s="39"/>
      <c r="W1368" s="39"/>
      <c r="X1368" s="39"/>
      <c r="Y1368" s="39"/>
      <c r="Z1368" s="39"/>
      <c r="AA1368" s="39"/>
      <c r="AB1368" s="39"/>
      <c r="AC1368" s="39"/>
      <c r="AD1368" s="39"/>
      <c r="AE1368" s="39"/>
      <c r="AF1368" s="39"/>
      <c r="AG1368" s="39"/>
      <c r="AH1368" s="39"/>
      <c r="AI1368" s="39"/>
      <c r="AJ1368" s="39"/>
      <c r="AK1368" s="39"/>
      <c r="AL1368" s="39"/>
      <c r="AM1368" s="39"/>
      <c r="AN1368" s="39"/>
      <c r="AO1368" s="39"/>
      <c r="AP1368" s="39"/>
      <c r="AQ1368" s="39"/>
      <c r="AR1368" s="39"/>
      <c r="AS1368" s="39"/>
      <c r="AT1368" s="39"/>
      <c r="AU1368" s="39"/>
      <c r="AV1368" s="39"/>
      <c r="AW1368" s="39"/>
      <c r="AX1368" s="39"/>
      <c r="AY1368" s="39"/>
      <c r="AZ1368" s="39"/>
      <c r="BA1368" s="39"/>
      <c r="BB1368" s="39"/>
      <c r="BC1368" s="39"/>
    </row>
    <row r="1369" spans="1:55" ht="11.25">
      <c r="A1369" s="7">
        <v>1317</v>
      </c>
      <c r="B1369" s="5" t="s">
        <v>4437</v>
      </c>
      <c r="C1369" s="4" t="s">
        <v>4438</v>
      </c>
      <c r="D1369" s="20">
        <v>460.12</v>
      </c>
      <c r="E1369" s="20"/>
      <c r="F1369" s="4" t="s">
        <v>31</v>
      </c>
      <c r="G1369" s="4" t="s">
        <v>4439</v>
      </c>
      <c r="H1369" s="4" t="s">
        <v>35</v>
      </c>
      <c r="I1369" s="39"/>
      <c r="J1369" s="39"/>
      <c r="K1369" s="39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  <c r="V1369" s="39"/>
      <c r="W1369" s="39"/>
      <c r="X1369" s="39"/>
      <c r="Y1369" s="39"/>
      <c r="Z1369" s="39"/>
      <c r="AA1369" s="39"/>
      <c r="AB1369" s="39"/>
      <c r="AC1369" s="39"/>
      <c r="AD1369" s="39"/>
      <c r="AE1369" s="39"/>
      <c r="AF1369" s="39"/>
      <c r="AG1369" s="39"/>
      <c r="AH1369" s="39"/>
      <c r="AI1369" s="39"/>
      <c r="AJ1369" s="39"/>
      <c r="AK1369" s="39"/>
      <c r="AL1369" s="39"/>
      <c r="AM1369" s="39"/>
      <c r="AN1369" s="39"/>
      <c r="AO1369" s="39"/>
      <c r="AP1369" s="39"/>
      <c r="AQ1369" s="39"/>
      <c r="AR1369" s="39"/>
      <c r="AS1369" s="39"/>
      <c r="AT1369" s="39"/>
      <c r="AU1369" s="39"/>
      <c r="AV1369" s="39"/>
      <c r="AW1369" s="39"/>
      <c r="AX1369" s="39"/>
      <c r="AY1369" s="39"/>
      <c r="AZ1369" s="39"/>
      <c r="BA1369" s="39"/>
      <c r="BB1369" s="39"/>
      <c r="BC1369" s="39"/>
    </row>
    <row r="1370" spans="1:55" ht="11.25">
      <c r="A1370" s="7">
        <v>1318</v>
      </c>
      <c r="B1370" s="5" t="s">
        <v>4437</v>
      </c>
      <c r="C1370" s="4" t="s">
        <v>4440</v>
      </c>
      <c r="D1370" s="20">
        <v>1894.4</v>
      </c>
      <c r="E1370" s="20"/>
      <c r="F1370" s="4" t="s">
        <v>31</v>
      </c>
      <c r="G1370" s="4" t="s">
        <v>4441</v>
      </c>
      <c r="H1370" s="4" t="s">
        <v>35</v>
      </c>
      <c r="I1370" s="39"/>
      <c r="J1370" s="39"/>
      <c r="K1370" s="39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  <c r="V1370" s="39"/>
      <c r="W1370" s="39"/>
      <c r="X1370" s="39"/>
      <c r="Y1370" s="39"/>
      <c r="Z1370" s="39"/>
      <c r="AA1370" s="39"/>
      <c r="AB1370" s="39"/>
      <c r="AC1370" s="39"/>
      <c r="AD1370" s="39"/>
      <c r="AE1370" s="39"/>
      <c r="AF1370" s="39"/>
      <c r="AG1370" s="39"/>
      <c r="AH1370" s="39"/>
      <c r="AI1370" s="39"/>
      <c r="AJ1370" s="39"/>
      <c r="AK1370" s="39"/>
      <c r="AL1370" s="39"/>
      <c r="AM1370" s="39"/>
      <c r="AN1370" s="39"/>
      <c r="AO1370" s="39"/>
      <c r="AP1370" s="39"/>
      <c r="AQ1370" s="39"/>
      <c r="AR1370" s="39"/>
      <c r="AS1370" s="39"/>
      <c r="AT1370" s="39"/>
      <c r="AU1370" s="39"/>
      <c r="AV1370" s="39"/>
      <c r="AW1370" s="39"/>
      <c r="AX1370" s="39"/>
      <c r="AY1370" s="39"/>
      <c r="AZ1370" s="39"/>
      <c r="BA1370" s="39"/>
      <c r="BB1370" s="39"/>
      <c r="BC1370" s="39"/>
    </row>
    <row r="1371" spans="1:55" ht="11.25">
      <c r="A1371" s="7">
        <v>1319</v>
      </c>
      <c r="B1371" s="5" t="s">
        <v>4437</v>
      </c>
      <c r="C1371" s="4" t="s">
        <v>4442</v>
      </c>
      <c r="D1371" s="20">
        <v>978.33</v>
      </c>
      <c r="E1371" s="20"/>
      <c r="F1371" s="4" t="s">
        <v>31</v>
      </c>
      <c r="G1371" s="4" t="s">
        <v>4443</v>
      </c>
      <c r="H1371" s="4" t="s">
        <v>35</v>
      </c>
      <c r="I1371" s="39"/>
      <c r="J1371" s="39"/>
      <c r="K1371" s="39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  <c r="V1371" s="39"/>
      <c r="W1371" s="39"/>
      <c r="X1371" s="39"/>
      <c r="Y1371" s="39"/>
      <c r="Z1371" s="39"/>
      <c r="AA1371" s="39"/>
      <c r="AB1371" s="39"/>
      <c r="AC1371" s="39"/>
      <c r="AD1371" s="39"/>
      <c r="AE1371" s="39"/>
      <c r="AF1371" s="39"/>
      <c r="AG1371" s="39"/>
      <c r="AH1371" s="39"/>
      <c r="AI1371" s="39"/>
      <c r="AJ1371" s="39"/>
      <c r="AK1371" s="39"/>
      <c r="AL1371" s="39"/>
      <c r="AM1371" s="39"/>
      <c r="AN1371" s="39"/>
      <c r="AO1371" s="39"/>
      <c r="AP1371" s="39"/>
      <c r="AQ1371" s="39"/>
      <c r="AR1371" s="39"/>
      <c r="AS1371" s="39"/>
      <c r="AT1371" s="39"/>
      <c r="AU1371" s="39"/>
      <c r="AV1371" s="39"/>
      <c r="AW1371" s="39"/>
      <c r="AX1371" s="39"/>
      <c r="AY1371" s="39"/>
      <c r="AZ1371" s="39"/>
      <c r="BA1371" s="39"/>
      <c r="BB1371" s="39"/>
      <c r="BC1371" s="39"/>
    </row>
    <row r="1372" spans="1:55" ht="11.25">
      <c r="A1372" s="7">
        <v>1320</v>
      </c>
      <c r="B1372" s="5" t="s">
        <v>4437</v>
      </c>
      <c r="C1372" s="4" t="s">
        <v>4444</v>
      </c>
      <c r="D1372" s="20">
        <v>1035.07</v>
      </c>
      <c r="E1372" s="20"/>
      <c r="F1372" s="4" t="s">
        <v>31</v>
      </c>
      <c r="G1372" s="4" t="s">
        <v>4445</v>
      </c>
      <c r="H1372" s="4" t="s">
        <v>35</v>
      </c>
      <c r="I1372" s="39"/>
      <c r="J1372" s="39"/>
      <c r="K1372" s="39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  <c r="V1372" s="39"/>
      <c r="W1372" s="39"/>
      <c r="X1372" s="39"/>
      <c r="Y1372" s="39"/>
      <c r="Z1372" s="39"/>
      <c r="AA1372" s="39"/>
      <c r="AB1372" s="39"/>
      <c r="AC1372" s="39"/>
      <c r="AD1372" s="39"/>
      <c r="AE1372" s="39"/>
      <c r="AF1372" s="39"/>
      <c r="AG1372" s="39"/>
      <c r="AH1372" s="39"/>
      <c r="AI1372" s="39"/>
      <c r="AJ1372" s="39"/>
      <c r="AK1372" s="39"/>
      <c r="AL1372" s="39"/>
      <c r="AM1372" s="39"/>
      <c r="AN1372" s="39"/>
      <c r="AO1372" s="39"/>
      <c r="AP1372" s="39"/>
      <c r="AQ1372" s="39"/>
      <c r="AR1372" s="39"/>
      <c r="AS1372" s="39"/>
      <c r="AT1372" s="39"/>
      <c r="AU1372" s="39"/>
      <c r="AV1372" s="39"/>
      <c r="AW1372" s="39"/>
      <c r="AX1372" s="39"/>
      <c r="AY1372" s="39"/>
      <c r="AZ1372" s="39"/>
      <c r="BA1372" s="39"/>
      <c r="BB1372" s="39"/>
      <c r="BC1372" s="39"/>
    </row>
    <row r="1373" spans="1:55" ht="11.25">
      <c r="A1373" s="7">
        <v>1321</v>
      </c>
      <c r="B1373" s="5" t="s">
        <v>4437</v>
      </c>
      <c r="C1373" s="4" t="s">
        <v>4446</v>
      </c>
      <c r="D1373" s="20">
        <v>3153.91</v>
      </c>
      <c r="E1373" s="20"/>
      <c r="F1373" s="4" t="s">
        <v>31</v>
      </c>
      <c r="G1373" s="4" t="s">
        <v>4447</v>
      </c>
      <c r="H1373" s="4" t="s">
        <v>35</v>
      </c>
      <c r="I1373" s="39"/>
      <c r="J1373" s="39"/>
      <c r="K1373" s="39"/>
      <c r="L1373" s="39"/>
      <c r="M1373" s="39"/>
      <c r="N1373" s="39"/>
      <c r="O1373" s="39"/>
      <c r="P1373" s="39"/>
      <c r="Q1373" s="39"/>
      <c r="R1373" s="39"/>
      <c r="S1373" s="39"/>
      <c r="T1373" s="39"/>
      <c r="U1373" s="39"/>
      <c r="V1373" s="39"/>
      <c r="W1373" s="39"/>
      <c r="X1373" s="39"/>
      <c r="Y1373" s="39"/>
      <c r="Z1373" s="39"/>
      <c r="AA1373" s="39"/>
      <c r="AB1373" s="39"/>
      <c r="AC1373" s="39"/>
      <c r="AD1373" s="39"/>
      <c r="AE1373" s="39"/>
      <c r="AF1373" s="39"/>
      <c r="AG1373" s="39"/>
      <c r="AH1373" s="39"/>
      <c r="AI1373" s="39"/>
      <c r="AJ1373" s="39"/>
      <c r="AK1373" s="39"/>
      <c r="AL1373" s="39"/>
      <c r="AM1373" s="39"/>
      <c r="AN1373" s="39"/>
      <c r="AO1373" s="39"/>
      <c r="AP1373" s="39"/>
      <c r="AQ1373" s="39"/>
      <c r="AR1373" s="39"/>
      <c r="AS1373" s="39"/>
      <c r="AT1373" s="39"/>
      <c r="AU1373" s="39"/>
      <c r="AV1373" s="39"/>
      <c r="AW1373" s="39"/>
      <c r="AX1373" s="39"/>
      <c r="AY1373" s="39"/>
      <c r="AZ1373" s="39"/>
      <c r="BA1373" s="39"/>
      <c r="BB1373" s="39"/>
      <c r="BC1373" s="39"/>
    </row>
    <row r="1374" spans="1:55" ht="11.25">
      <c r="A1374" s="7">
        <v>1322</v>
      </c>
      <c r="B1374" s="5" t="s">
        <v>4437</v>
      </c>
      <c r="C1374" s="4" t="s">
        <v>4448</v>
      </c>
      <c r="D1374" s="20">
        <v>4063.98</v>
      </c>
      <c r="E1374" s="20"/>
      <c r="F1374" s="4" t="s">
        <v>31</v>
      </c>
      <c r="G1374" s="4" t="s">
        <v>4449</v>
      </c>
      <c r="H1374" s="4" t="s">
        <v>35</v>
      </c>
      <c r="I1374" s="39"/>
      <c r="J1374" s="39"/>
      <c r="K1374" s="39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  <c r="V1374" s="39"/>
      <c r="W1374" s="39"/>
      <c r="X1374" s="39"/>
      <c r="Y1374" s="39"/>
      <c r="Z1374" s="39"/>
      <c r="AA1374" s="39"/>
      <c r="AB1374" s="39"/>
      <c r="AC1374" s="39"/>
      <c r="AD1374" s="39"/>
      <c r="AE1374" s="39"/>
      <c r="AF1374" s="39"/>
      <c r="AG1374" s="39"/>
      <c r="AH1374" s="39"/>
      <c r="AI1374" s="39"/>
      <c r="AJ1374" s="39"/>
      <c r="AK1374" s="39"/>
      <c r="AL1374" s="39"/>
      <c r="AM1374" s="39"/>
      <c r="AN1374" s="39"/>
      <c r="AO1374" s="39"/>
      <c r="AP1374" s="39"/>
      <c r="AQ1374" s="39"/>
      <c r="AR1374" s="39"/>
      <c r="AS1374" s="39"/>
      <c r="AT1374" s="39"/>
      <c r="AU1374" s="39"/>
      <c r="AV1374" s="39"/>
      <c r="AW1374" s="39"/>
      <c r="AX1374" s="39"/>
      <c r="AY1374" s="39"/>
      <c r="AZ1374" s="39"/>
      <c r="BA1374" s="39"/>
      <c r="BB1374" s="39"/>
      <c r="BC1374" s="39"/>
    </row>
    <row r="1375" spans="1:55" ht="11.25">
      <c r="A1375" s="7">
        <v>1323</v>
      </c>
      <c r="B1375" s="2" t="s">
        <v>4450</v>
      </c>
      <c r="C1375" s="22" t="s">
        <v>4451</v>
      </c>
      <c r="D1375" s="20">
        <v>2113133.7</v>
      </c>
      <c r="E1375" s="20"/>
      <c r="F1375" s="21" t="s">
        <v>371</v>
      </c>
      <c r="G1375" s="4" t="s">
        <v>4452</v>
      </c>
      <c r="H1375" s="4" t="s">
        <v>35</v>
      </c>
      <c r="I1375" s="39"/>
      <c r="J1375" s="39"/>
      <c r="K1375" s="39"/>
      <c r="L1375" s="39"/>
      <c r="M1375" s="39"/>
      <c r="N1375" s="39"/>
      <c r="O1375" s="39"/>
      <c r="P1375" s="39"/>
      <c r="Q1375" s="39"/>
      <c r="R1375" s="39"/>
      <c r="S1375" s="39"/>
      <c r="T1375" s="39"/>
      <c r="U1375" s="39"/>
      <c r="V1375" s="39"/>
      <c r="W1375" s="39"/>
      <c r="X1375" s="39"/>
      <c r="Y1375" s="39"/>
      <c r="Z1375" s="39"/>
      <c r="AA1375" s="39"/>
      <c r="AB1375" s="39"/>
      <c r="AC1375" s="39"/>
      <c r="AD1375" s="39"/>
      <c r="AE1375" s="39"/>
      <c r="AF1375" s="39"/>
      <c r="AG1375" s="39"/>
      <c r="AH1375" s="39"/>
      <c r="AI1375" s="39"/>
      <c r="AJ1375" s="39"/>
      <c r="AK1375" s="39"/>
      <c r="AL1375" s="39"/>
      <c r="AM1375" s="39"/>
      <c r="AN1375" s="39"/>
      <c r="AO1375" s="39"/>
      <c r="AP1375" s="39"/>
      <c r="AQ1375" s="39"/>
      <c r="AR1375" s="39"/>
      <c r="AS1375" s="39"/>
      <c r="AT1375" s="39"/>
      <c r="AU1375" s="39"/>
      <c r="AV1375" s="39"/>
      <c r="AW1375" s="39"/>
      <c r="AX1375" s="39"/>
      <c r="AY1375" s="39"/>
      <c r="AZ1375" s="39"/>
      <c r="BA1375" s="39"/>
      <c r="BB1375" s="39"/>
      <c r="BC1375" s="39"/>
    </row>
    <row r="1376" spans="1:55" ht="11.25">
      <c r="A1376" s="7">
        <v>1324</v>
      </c>
      <c r="B1376" s="105" t="s">
        <v>4450</v>
      </c>
      <c r="C1376" s="22" t="s">
        <v>4451</v>
      </c>
      <c r="D1376" s="20">
        <v>2113133.7</v>
      </c>
      <c r="E1376" s="20"/>
      <c r="F1376" s="21" t="s">
        <v>371</v>
      </c>
      <c r="G1376" s="21" t="s">
        <v>4452</v>
      </c>
      <c r="H1376" s="4" t="s">
        <v>35</v>
      </c>
      <c r="I1376" s="39"/>
      <c r="J1376" s="39"/>
      <c r="K1376" s="39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  <c r="V1376" s="39"/>
      <c r="W1376" s="39"/>
      <c r="X1376" s="39"/>
      <c r="Y1376" s="39"/>
      <c r="Z1376" s="39"/>
      <c r="AA1376" s="39"/>
      <c r="AB1376" s="39"/>
      <c r="AC1376" s="39"/>
      <c r="AD1376" s="39"/>
      <c r="AE1376" s="39"/>
      <c r="AF1376" s="39"/>
      <c r="AG1376" s="39"/>
      <c r="AH1376" s="39"/>
      <c r="AI1376" s="39"/>
      <c r="AJ1376" s="39"/>
      <c r="AK1376" s="39"/>
      <c r="AL1376" s="39"/>
      <c r="AM1376" s="39"/>
      <c r="AN1376" s="39"/>
      <c r="AO1376" s="39"/>
      <c r="AP1376" s="39"/>
      <c r="AQ1376" s="39"/>
      <c r="AR1376" s="39"/>
      <c r="AS1376" s="39"/>
      <c r="AT1376" s="39"/>
      <c r="AU1376" s="39"/>
      <c r="AV1376" s="39"/>
      <c r="AW1376" s="39"/>
      <c r="AX1376" s="39"/>
      <c r="AY1376" s="39"/>
      <c r="AZ1376" s="39"/>
      <c r="BA1376" s="39"/>
      <c r="BB1376" s="39"/>
      <c r="BC1376" s="39"/>
    </row>
    <row r="1377" spans="1:55" ht="11.25">
      <c r="A1377" s="7">
        <v>1325</v>
      </c>
      <c r="B1377" s="5" t="s">
        <v>4453</v>
      </c>
      <c r="C1377" s="4" t="s">
        <v>4454</v>
      </c>
      <c r="D1377" s="20">
        <v>500</v>
      </c>
      <c r="E1377" s="20"/>
      <c r="F1377" s="4" t="s">
        <v>31</v>
      </c>
      <c r="G1377" s="4" t="s">
        <v>4455</v>
      </c>
      <c r="H1377" s="4" t="s">
        <v>35</v>
      </c>
      <c r="I1377" s="39"/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  <c r="Y1377" s="39"/>
      <c r="Z1377" s="39"/>
      <c r="AA1377" s="39"/>
      <c r="AB1377" s="39"/>
      <c r="AC1377" s="39"/>
      <c r="AD1377" s="39"/>
      <c r="AE1377" s="39"/>
      <c r="AF1377" s="39"/>
      <c r="AG1377" s="39"/>
      <c r="AH1377" s="39"/>
      <c r="AI1377" s="39"/>
      <c r="AJ1377" s="39"/>
      <c r="AK1377" s="39"/>
      <c r="AL1377" s="39"/>
      <c r="AM1377" s="39"/>
      <c r="AN1377" s="39"/>
      <c r="AO1377" s="39"/>
      <c r="AP1377" s="39"/>
      <c r="AQ1377" s="39"/>
      <c r="AR1377" s="39"/>
      <c r="AS1377" s="39"/>
      <c r="AT1377" s="39"/>
      <c r="AU1377" s="39"/>
      <c r="AV1377" s="39"/>
      <c r="AW1377" s="39"/>
      <c r="AX1377" s="39"/>
      <c r="AY1377" s="39"/>
      <c r="AZ1377" s="39"/>
      <c r="BA1377" s="39"/>
      <c r="BB1377" s="39"/>
      <c r="BC1377" s="39"/>
    </row>
    <row r="1378" spans="1:55" ht="11.25">
      <c r="A1378" s="7">
        <v>1326</v>
      </c>
      <c r="B1378" s="5" t="s">
        <v>4456</v>
      </c>
      <c r="C1378" s="4" t="s">
        <v>4457</v>
      </c>
      <c r="D1378" s="20">
        <v>500</v>
      </c>
      <c r="E1378" s="20"/>
      <c r="F1378" s="4" t="s">
        <v>371</v>
      </c>
      <c r="G1378" s="4" t="s">
        <v>4458</v>
      </c>
      <c r="H1378" s="4" t="s">
        <v>1519</v>
      </c>
      <c r="I1378" s="39"/>
      <c r="J1378" s="39"/>
      <c r="K1378" s="39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9"/>
      <c r="W1378" s="39"/>
      <c r="X1378" s="39"/>
      <c r="Y1378" s="39"/>
      <c r="Z1378" s="39"/>
      <c r="AA1378" s="39"/>
      <c r="AB1378" s="39"/>
      <c r="AC1378" s="39"/>
      <c r="AD1378" s="39"/>
      <c r="AE1378" s="39"/>
      <c r="AF1378" s="39"/>
      <c r="AG1378" s="39"/>
      <c r="AH1378" s="39"/>
      <c r="AI1378" s="39"/>
      <c r="AJ1378" s="39"/>
      <c r="AK1378" s="39"/>
      <c r="AL1378" s="39"/>
      <c r="AM1378" s="39"/>
      <c r="AN1378" s="39"/>
      <c r="AO1378" s="39"/>
      <c r="AP1378" s="39"/>
      <c r="AQ1378" s="39"/>
      <c r="AR1378" s="39"/>
      <c r="AS1378" s="39"/>
      <c r="AT1378" s="39"/>
      <c r="AU1378" s="39"/>
      <c r="AV1378" s="39"/>
      <c r="AW1378" s="39"/>
      <c r="AX1378" s="39"/>
      <c r="AY1378" s="39"/>
      <c r="AZ1378" s="39"/>
      <c r="BA1378" s="39"/>
      <c r="BB1378" s="39"/>
      <c r="BC1378" s="39"/>
    </row>
    <row r="1379" spans="1:55" ht="11.25">
      <c r="A1379" s="7">
        <v>1327</v>
      </c>
      <c r="B1379" s="2" t="s">
        <v>4459</v>
      </c>
      <c r="C1379" s="22" t="s">
        <v>4460</v>
      </c>
      <c r="D1379" s="20">
        <v>4823.79</v>
      </c>
      <c r="E1379" s="20">
        <v>100</v>
      </c>
      <c r="F1379" s="21" t="s">
        <v>121</v>
      </c>
      <c r="G1379" s="4" t="s">
        <v>4461</v>
      </c>
      <c r="H1379" s="4" t="s">
        <v>35</v>
      </c>
      <c r="I1379" s="39"/>
      <c r="J1379" s="39"/>
      <c r="K1379" s="39"/>
      <c r="L1379" s="39"/>
      <c r="M1379" s="39"/>
      <c r="N1379" s="39"/>
      <c r="O1379" s="39"/>
      <c r="P1379" s="39"/>
      <c r="Q1379" s="39"/>
      <c r="R1379" s="39"/>
      <c r="S1379" s="39"/>
      <c r="T1379" s="39"/>
      <c r="U1379" s="39"/>
      <c r="V1379" s="39"/>
      <c r="W1379" s="39"/>
      <c r="X1379" s="39"/>
      <c r="Y1379" s="39"/>
      <c r="Z1379" s="39"/>
      <c r="AA1379" s="39"/>
      <c r="AB1379" s="39"/>
      <c r="AC1379" s="39"/>
      <c r="AD1379" s="39"/>
      <c r="AE1379" s="39"/>
      <c r="AF1379" s="39"/>
      <c r="AG1379" s="39"/>
      <c r="AH1379" s="39"/>
      <c r="AI1379" s="39"/>
      <c r="AJ1379" s="39"/>
      <c r="AK1379" s="39"/>
      <c r="AL1379" s="39"/>
      <c r="AM1379" s="39"/>
      <c r="AN1379" s="39"/>
      <c r="AO1379" s="39"/>
      <c r="AP1379" s="39"/>
      <c r="AQ1379" s="39"/>
      <c r="AR1379" s="39"/>
      <c r="AS1379" s="39"/>
      <c r="AT1379" s="39"/>
      <c r="AU1379" s="39"/>
      <c r="AV1379" s="39"/>
      <c r="AW1379" s="39"/>
      <c r="AX1379" s="39"/>
      <c r="AY1379" s="39"/>
      <c r="AZ1379" s="39"/>
      <c r="BA1379" s="39"/>
      <c r="BB1379" s="39"/>
      <c r="BC1379" s="39"/>
    </row>
    <row r="1380" spans="1:55" ht="11.25">
      <c r="A1380" s="7">
        <v>1328</v>
      </c>
      <c r="B1380" s="2" t="s">
        <v>4459</v>
      </c>
      <c r="C1380" s="22" t="s">
        <v>4460</v>
      </c>
      <c r="D1380" s="20">
        <v>4823.79</v>
      </c>
      <c r="E1380" s="20">
        <v>100</v>
      </c>
      <c r="F1380" s="21" t="s">
        <v>121</v>
      </c>
      <c r="G1380" s="4" t="s">
        <v>4461</v>
      </c>
      <c r="H1380" s="4" t="s">
        <v>35</v>
      </c>
      <c r="I1380" s="39"/>
      <c r="J1380" s="39"/>
      <c r="K1380" s="39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9"/>
      <c r="W1380" s="39"/>
      <c r="X1380" s="39"/>
      <c r="Y1380" s="39"/>
      <c r="Z1380" s="39"/>
      <c r="AA1380" s="39"/>
      <c r="AB1380" s="39"/>
      <c r="AC1380" s="39"/>
      <c r="AD1380" s="39"/>
      <c r="AE1380" s="39"/>
      <c r="AF1380" s="39"/>
      <c r="AG1380" s="39"/>
      <c r="AH1380" s="39"/>
      <c r="AI1380" s="39"/>
      <c r="AJ1380" s="39"/>
      <c r="AK1380" s="39"/>
      <c r="AL1380" s="39"/>
      <c r="AM1380" s="39"/>
      <c r="AN1380" s="39"/>
      <c r="AO1380" s="39"/>
      <c r="AP1380" s="39"/>
      <c r="AQ1380" s="39"/>
      <c r="AR1380" s="39"/>
      <c r="AS1380" s="39"/>
      <c r="AT1380" s="39"/>
      <c r="AU1380" s="39"/>
      <c r="AV1380" s="39"/>
      <c r="AW1380" s="39"/>
      <c r="AX1380" s="39"/>
      <c r="AY1380" s="39"/>
      <c r="AZ1380" s="39"/>
      <c r="BA1380" s="39"/>
      <c r="BB1380" s="39"/>
      <c r="BC1380" s="39"/>
    </row>
    <row r="1381" spans="1:55" ht="11.25">
      <c r="A1381" s="7">
        <v>1329</v>
      </c>
      <c r="B1381" s="5" t="s">
        <v>4462</v>
      </c>
      <c r="C1381" s="4" t="s">
        <v>4460</v>
      </c>
      <c r="D1381" s="20">
        <v>4923.79</v>
      </c>
      <c r="E1381" s="20"/>
      <c r="F1381" s="4" t="s">
        <v>371</v>
      </c>
      <c r="G1381" s="4" t="s">
        <v>4461</v>
      </c>
      <c r="H1381" s="4" t="s">
        <v>35</v>
      </c>
      <c r="I1381" s="39"/>
      <c r="J1381" s="39"/>
      <c r="K1381" s="39"/>
      <c r="L1381" s="39"/>
      <c r="M1381" s="39"/>
      <c r="N1381" s="39"/>
      <c r="O1381" s="39"/>
      <c r="P1381" s="39"/>
      <c r="Q1381" s="39"/>
      <c r="R1381" s="39"/>
      <c r="S1381" s="39"/>
      <c r="T1381" s="39"/>
      <c r="U1381" s="39"/>
      <c r="V1381" s="39"/>
      <c r="W1381" s="39"/>
      <c r="X1381" s="39"/>
      <c r="Y1381" s="39"/>
      <c r="Z1381" s="39"/>
      <c r="AA1381" s="39"/>
      <c r="AB1381" s="39"/>
      <c r="AC1381" s="39"/>
      <c r="AD1381" s="39"/>
      <c r="AE1381" s="39"/>
      <c r="AF1381" s="39"/>
      <c r="AG1381" s="39"/>
      <c r="AH1381" s="39"/>
      <c r="AI1381" s="39"/>
      <c r="AJ1381" s="39"/>
      <c r="AK1381" s="39"/>
      <c r="AL1381" s="39"/>
      <c r="AM1381" s="39"/>
      <c r="AN1381" s="39"/>
      <c r="AO1381" s="39"/>
      <c r="AP1381" s="39"/>
      <c r="AQ1381" s="39"/>
      <c r="AR1381" s="39"/>
      <c r="AS1381" s="39"/>
      <c r="AT1381" s="39"/>
      <c r="AU1381" s="39"/>
      <c r="AV1381" s="39"/>
      <c r="AW1381" s="39"/>
      <c r="AX1381" s="39"/>
      <c r="AY1381" s="39"/>
      <c r="AZ1381" s="39"/>
      <c r="BA1381" s="39"/>
      <c r="BB1381" s="39"/>
      <c r="BC1381" s="39"/>
    </row>
    <row r="1382" spans="1:55" ht="11.25">
      <c r="A1382" s="7">
        <v>1330</v>
      </c>
      <c r="B1382" s="5" t="s">
        <v>4463</v>
      </c>
      <c r="C1382" s="4" t="s">
        <v>4464</v>
      </c>
      <c r="D1382" s="20"/>
      <c r="E1382" s="20">
        <v>1793.83</v>
      </c>
      <c r="F1382" s="4" t="s">
        <v>315</v>
      </c>
      <c r="G1382" s="4" t="s">
        <v>4465</v>
      </c>
      <c r="H1382" s="4" t="s">
        <v>116</v>
      </c>
      <c r="I1382" s="39"/>
      <c r="J1382" s="39"/>
      <c r="K1382" s="39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9"/>
      <c r="W1382" s="39"/>
      <c r="X1382" s="39"/>
      <c r="Y1382" s="39"/>
      <c r="Z1382" s="39"/>
      <c r="AA1382" s="39"/>
      <c r="AB1382" s="39"/>
      <c r="AC1382" s="39"/>
      <c r="AD1382" s="39"/>
      <c r="AE1382" s="39"/>
      <c r="AF1382" s="39"/>
      <c r="AG1382" s="39"/>
      <c r="AH1382" s="39"/>
      <c r="AI1382" s="39"/>
      <c r="AJ1382" s="39"/>
      <c r="AK1382" s="39"/>
      <c r="AL1382" s="39"/>
      <c r="AM1382" s="39"/>
      <c r="AN1382" s="39"/>
      <c r="AO1382" s="39"/>
      <c r="AP1382" s="39"/>
      <c r="AQ1382" s="39"/>
      <c r="AR1382" s="39"/>
      <c r="AS1382" s="39"/>
      <c r="AT1382" s="39"/>
      <c r="AU1382" s="39"/>
      <c r="AV1382" s="39"/>
      <c r="AW1382" s="39"/>
      <c r="AX1382" s="39"/>
      <c r="AY1382" s="39"/>
      <c r="AZ1382" s="39"/>
      <c r="BA1382" s="39"/>
      <c r="BB1382" s="39"/>
      <c r="BC1382" s="39"/>
    </row>
    <row r="1383" spans="1:55" ht="11.25">
      <c r="A1383" s="7">
        <v>1331</v>
      </c>
      <c r="B1383" s="5" t="s">
        <v>715</v>
      </c>
      <c r="C1383" s="3" t="s">
        <v>717</v>
      </c>
      <c r="D1383" s="22"/>
      <c r="E1383" s="20">
        <v>527.24</v>
      </c>
      <c r="F1383" s="6" t="s">
        <v>47</v>
      </c>
      <c r="G1383" s="4" t="s">
        <v>718</v>
      </c>
      <c r="H1383" s="4" t="s">
        <v>35</v>
      </c>
      <c r="I1383" s="39"/>
      <c r="J1383" s="39"/>
      <c r="K1383" s="39"/>
      <c r="L1383" s="39"/>
      <c r="M1383" s="39"/>
      <c r="N1383" s="39"/>
      <c r="O1383" s="39"/>
      <c r="P1383" s="39"/>
      <c r="Q1383" s="39"/>
      <c r="R1383" s="39"/>
      <c r="S1383" s="39"/>
      <c r="T1383" s="39"/>
      <c r="U1383" s="39"/>
      <c r="V1383" s="39"/>
      <c r="W1383" s="39"/>
      <c r="X1383" s="39"/>
      <c r="Y1383" s="39"/>
      <c r="Z1383" s="39"/>
      <c r="AA1383" s="39"/>
      <c r="AB1383" s="39"/>
      <c r="AC1383" s="39"/>
      <c r="AD1383" s="39"/>
      <c r="AE1383" s="39"/>
      <c r="AF1383" s="39"/>
      <c r="AG1383" s="39"/>
      <c r="AH1383" s="39"/>
      <c r="AI1383" s="39"/>
      <c r="AJ1383" s="39"/>
      <c r="AK1383" s="39"/>
      <c r="AL1383" s="39"/>
      <c r="AM1383" s="39"/>
      <c r="AN1383" s="39"/>
      <c r="AO1383" s="39"/>
      <c r="AP1383" s="39"/>
      <c r="AQ1383" s="39"/>
      <c r="AR1383" s="39"/>
      <c r="AS1383" s="39"/>
      <c r="AT1383" s="39"/>
      <c r="AU1383" s="39"/>
      <c r="AV1383" s="39"/>
      <c r="AW1383" s="39"/>
      <c r="AX1383" s="39"/>
      <c r="AY1383" s="39"/>
      <c r="AZ1383" s="39"/>
      <c r="BA1383" s="39"/>
      <c r="BB1383" s="39"/>
      <c r="BC1383" s="39"/>
    </row>
    <row r="1384" spans="1:55" ht="11.25">
      <c r="A1384" s="7">
        <v>1332</v>
      </c>
      <c r="B1384" s="5" t="s">
        <v>4466</v>
      </c>
      <c r="C1384" s="20" t="s">
        <v>4467</v>
      </c>
      <c r="D1384" s="20">
        <v>117.09</v>
      </c>
      <c r="E1384" s="20"/>
      <c r="F1384" s="4" t="s">
        <v>31</v>
      </c>
      <c r="G1384" s="4" t="s">
        <v>4468</v>
      </c>
      <c r="H1384" s="4" t="s">
        <v>35</v>
      </c>
      <c r="I1384" s="39"/>
      <c r="J1384" s="39"/>
      <c r="K1384" s="39"/>
      <c r="L1384" s="39"/>
      <c r="M1384" s="39"/>
      <c r="N1384" s="39"/>
      <c r="O1384" s="39"/>
      <c r="P1384" s="39"/>
      <c r="Q1384" s="39"/>
      <c r="R1384" s="39"/>
      <c r="S1384" s="39"/>
      <c r="T1384" s="39"/>
      <c r="U1384" s="39"/>
      <c r="V1384" s="39"/>
      <c r="W1384" s="39"/>
      <c r="X1384" s="39"/>
      <c r="Y1384" s="39"/>
      <c r="Z1384" s="39"/>
      <c r="AA1384" s="39"/>
      <c r="AB1384" s="39"/>
      <c r="AC1384" s="39"/>
      <c r="AD1384" s="39"/>
      <c r="AE1384" s="39"/>
      <c r="AF1384" s="39"/>
      <c r="AG1384" s="39"/>
      <c r="AH1384" s="39"/>
      <c r="AI1384" s="39"/>
      <c r="AJ1384" s="39"/>
      <c r="AK1384" s="39"/>
      <c r="AL1384" s="39"/>
      <c r="AM1384" s="39"/>
      <c r="AN1384" s="39"/>
      <c r="AO1384" s="39"/>
      <c r="AP1384" s="39"/>
      <c r="AQ1384" s="39"/>
      <c r="AR1384" s="39"/>
      <c r="AS1384" s="39"/>
      <c r="AT1384" s="39"/>
      <c r="AU1384" s="39"/>
      <c r="AV1384" s="39"/>
      <c r="AW1384" s="39"/>
      <c r="AX1384" s="39"/>
      <c r="AY1384" s="39"/>
      <c r="AZ1384" s="39"/>
      <c r="BA1384" s="39"/>
      <c r="BB1384" s="39"/>
      <c r="BC1384" s="39"/>
    </row>
    <row r="1385" spans="1:55" ht="11.25">
      <c r="A1385" s="7">
        <v>1333</v>
      </c>
      <c r="B1385" s="5" t="s">
        <v>4469</v>
      </c>
      <c r="C1385" s="4" t="s">
        <v>4470</v>
      </c>
      <c r="D1385" s="20">
        <v>7280.25</v>
      </c>
      <c r="E1385" s="20">
        <v>7280.25</v>
      </c>
      <c r="F1385" s="4" t="s">
        <v>31</v>
      </c>
      <c r="G1385" s="4" t="s">
        <v>4471</v>
      </c>
      <c r="H1385" s="4" t="s">
        <v>35</v>
      </c>
      <c r="I1385" s="39"/>
      <c r="J1385" s="39"/>
      <c r="K1385" s="39"/>
      <c r="L1385" s="39"/>
      <c r="M1385" s="39"/>
      <c r="N1385" s="39"/>
      <c r="O1385" s="39"/>
      <c r="P1385" s="39"/>
      <c r="Q1385" s="39"/>
      <c r="R1385" s="39"/>
      <c r="S1385" s="39"/>
      <c r="T1385" s="39"/>
      <c r="U1385" s="39"/>
      <c r="V1385" s="39"/>
      <c r="W1385" s="39"/>
      <c r="X1385" s="39"/>
      <c r="Y1385" s="39"/>
      <c r="Z1385" s="39"/>
      <c r="AA1385" s="39"/>
      <c r="AB1385" s="39"/>
      <c r="AC1385" s="39"/>
      <c r="AD1385" s="39"/>
      <c r="AE1385" s="39"/>
      <c r="AF1385" s="39"/>
      <c r="AG1385" s="39"/>
      <c r="AH1385" s="39"/>
      <c r="AI1385" s="39"/>
      <c r="AJ1385" s="39"/>
      <c r="AK1385" s="39"/>
      <c r="AL1385" s="39"/>
      <c r="AM1385" s="39"/>
      <c r="AN1385" s="39"/>
      <c r="AO1385" s="39"/>
      <c r="AP1385" s="39"/>
      <c r="AQ1385" s="39"/>
      <c r="AR1385" s="39"/>
      <c r="AS1385" s="39"/>
      <c r="AT1385" s="39"/>
      <c r="AU1385" s="39"/>
      <c r="AV1385" s="39"/>
      <c r="AW1385" s="39"/>
      <c r="AX1385" s="39"/>
      <c r="AY1385" s="39"/>
      <c r="AZ1385" s="39"/>
      <c r="BA1385" s="39"/>
      <c r="BB1385" s="39"/>
      <c r="BC1385" s="39"/>
    </row>
    <row r="1386" spans="1:55" ht="11.25">
      <c r="A1386" s="7">
        <v>1334</v>
      </c>
      <c r="B1386" s="19" t="s">
        <v>4472</v>
      </c>
      <c r="C1386" s="4" t="s">
        <v>4473</v>
      </c>
      <c r="D1386" s="20">
        <v>1000</v>
      </c>
      <c r="E1386" s="20"/>
      <c r="F1386" s="4" t="s">
        <v>31</v>
      </c>
      <c r="G1386" s="4" t="s">
        <v>4474</v>
      </c>
      <c r="H1386" s="4" t="s">
        <v>35</v>
      </c>
      <c r="I1386" s="39"/>
      <c r="J1386" s="39"/>
      <c r="K1386" s="39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  <c r="V1386" s="39"/>
      <c r="W1386" s="39"/>
      <c r="X1386" s="39"/>
      <c r="Y1386" s="39"/>
      <c r="Z1386" s="39"/>
      <c r="AA1386" s="39"/>
      <c r="AB1386" s="39"/>
      <c r="AC1386" s="39"/>
      <c r="AD1386" s="39"/>
      <c r="AE1386" s="39"/>
      <c r="AF1386" s="39"/>
      <c r="AG1386" s="39"/>
      <c r="AH1386" s="39"/>
      <c r="AI1386" s="39"/>
      <c r="AJ1386" s="39"/>
      <c r="AK1386" s="39"/>
      <c r="AL1386" s="39"/>
      <c r="AM1386" s="39"/>
      <c r="AN1386" s="39"/>
      <c r="AO1386" s="39"/>
      <c r="AP1386" s="39"/>
      <c r="AQ1386" s="39"/>
      <c r="AR1386" s="39"/>
      <c r="AS1386" s="39"/>
      <c r="AT1386" s="39"/>
      <c r="AU1386" s="39"/>
      <c r="AV1386" s="39"/>
      <c r="AW1386" s="39"/>
      <c r="AX1386" s="39"/>
      <c r="AY1386" s="39"/>
      <c r="AZ1386" s="39"/>
      <c r="BA1386" s="39"/>
      <c r="BB1386" s="39"/>
      <c r="BC1386" s="39"/>
    </row>
    <row r="1387" spans="1:55" ht="11.25">
      <c r="A1387" s="7">
        <v>1335</v>
      </c>
      <c r="B1387" s="2" t="s">
        <v>4475</v>
      </c>
      <c r="C1387" s="22" t="s">
        <v>4476</v>
      </c>
      <c r="D1387" s="20">
        <v>5639.21</v>
      </c>
      <c r="E1387" s="20"/>
      <c r="F1387" s="21" t="s">
        <v>31</v>
      </c>
      <c r="G1387" s="4" t="s">
        <v>4477</v>
      </c>
      <c r="H1387" s="4" t="s">
        <v>35</v>
      </c>
      <c r="I1387" s="39"/>
      <c r="J1387" s="39"/>
      <c r="K1387" s="39"/>
      <c r="L1387" s="39"/>
      <c r="M1387" s="39"/>
      <c r="N1387" s="39"/>
      <c r="O1387" s="39"/>
      <c r="P1387" s="39"/>
      <c r="Q1387" s="39"/>
      <c r="R1387" s="39"/>
      <c r="S1387" s="39"/>
      <c r="T1387" s="39"/>
      <c r="U1387" s="39"/>
      <c r="V1387" s="39"/>
      <c r="W1387" s="39"/>
      <c r="X1387" s="39"/>
      <c r="Y1387" s="39"/>
      <c r="Z1387" s="39"/>
      <c r="AA1387" s="39"/>
      <c r="AB1387" s="39"/>
      <c r="AC1387" s="39"/>
      <c r="AD1387" s="39"/>
      <c r="AE1387" s="39"/>
      <c r="AF1387" s="39"/>
      <c r="AG1387" s="39"/>
      <c r="AH1387" s="39"/>
      <c r="AI1387" s="39"/>
      <c r="AJ1387" s="39"/>
      <c r="AK1387" s="39"/>
      <c r="AL1387" s="39"/>
      <c r="AM1387" s="39"/>
      <c r="AN1387" s="39"/>
      <c r="AO1387" s="39"/>
      <c r="AP1387" s="39"/>
      <c r="AQ1387" s="39"/>
      <c r="AR1387" s="39"/>
      <c r="AS1387" s="39"/>
      <c r="AT1387" s="39"/>
      <c r="AU1387" s="39"/>
      <c r="AV1387" s="39"/>
      <c r="AW1387" s="39"/>
      <c r="AX1387" s="39"/>
      <c r="AY1387" s="39"/>
      <c r="AZ1387" s="39"/>
      <c r="BA1387" s="39"/>
      <c r="BB1387" s="39"/>
      <c r="BC1387" s="39"/>
    </row>
    <row r="1388" spans="1:55" ht="11.25">
      <c r="A1388" s="7">
        <v>1336</v>
      </c>
      <c r="B1388" s="2" t="s">
        <v>4478</v>
      </c>
      <c r="C1388" s="22" t="s">
        <v>4476</v>
      </c>
      <c r="D1388" s="20">
        <v>5639.21</v>
      </c>
      <c r="E1388" s="20"/>
      <c r="F1388" s="21" t="s">
        <v>371</v>
      </c>
      <c r="G1388" s="4" t="s">
        <v>4479</v>
      </c>
      <c r="H1388" s="4" t="s">
        <v>35</v>
      </c>
      <c r="I1388" s="39"/>
      <c r="J1388" s="39"/>
      <c r="K1388" s="39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9"/>
      <c r="W1388" s="39"/>
      <c r="X1388" s="39"/>
      <c r="Y1388" s="39"/>
      <c r="Z1388" s="39"/>
      <c r="AA1388" s="39"/>
      <c r="AB1388" s="39"/>
      <c r="AC1388" s="39"/>
      <c r="AD1388" s="39"/>
      <c r="AE1388" s="39"/>
      <c r="AF1388" s="39"/>
      <c r="AG1388" s="39"/>
      <c r="AH1388" s="39"/>
      <c r="AI1388" s="39"/>
      <c r="AJ1388" s="39"/>
      <c r="AK1388" s="39"/>
      <c r="AL1388" s="39"/>
      <c r="AM1388" s="39"/>
      <c r="AN1388" s="39"/>
      <c r="AO1388" s="39"/>
      <c r="AP1388" s="39"/>
      <c r="AQ1388" s="39"/>
      <c r="AR1388" s="39"/>
      <c r="AS1388" s="39"/>
      <c r="AT1388" s="39"/>
      <c r="AU1388" s="39"/>
      <c r="AV1388" s="39"/>
      <c r="AW1388" s="39"/>
      <c r="AX1388" s="39"/>
      <c r="AY1388" s="39"/>
      <c r="AZ1388" s="39"/>
      <c r="BA1388" s="39"/>
      <c r="BB1388" s="39"/>
      <c r="BC1388" s="39"/>
    </row>
    <row r="1389" spans="1:55" ht="11.25">
      <c r="A1389" s="7">
        <v>1337</v>
      </c>
      <c r="B1389" s="5" t="s">
        <v>4480</v>
      </c>
      <c r="C1389" s="4" t="s">
        <v>4481</v>
      </c>
      <c r="D1389" s="20">
        <v>1000</v>
      </c>
      <c r="E1389" s="20"/>
      <c r="F1389" s="4" t="s">
        <v>31</v>
      </c>
      <c r="G1389" s="4" t="s">
        <v>4482</v>
      </c>
      <c r="H1389" s="4" t="s">
        <v>35</v>
      </c>
      <c r="I1389" s="39"/>
      <c r="J1389" s="39"/>
      <c r="K1389" s="39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  <c r="V1389" s="39"/>
      <c r="W1389" s="39"/>
      <c r="X1389" s="39"/>
      <c r="Y1389" s="39"/>
      <c r="Z1389" s="39"/>
      <c r="AA1389" s="39"/>
      <c r="AB1389" s="39"/>
      <c r="AC1389" s="39"/>
      <c r="AD1389" s="39"/>
      <c r="AE1389" s="39"/>
      <c r="AF1389" s="39"/>
      <c r="AG1389" s="39"/>
      <c r="AH1389" s="39"/>
      <c r="AI1389" s="39"/>
      <c r="AJ1389" s="39"/>
      <c r="AK1389" s="39"/>
      <c r="AL1389" s="39"/>
      <c r="AM1389" s="39"/>
      <c r="AN1389" s="39"/>
      <c r="AO1389" s="39"/>
      <c r="AP1389" s="39"/>
      <c r="AQ1389" s="39"/>
      <c r="AR1389" s="39"/>
      <c r="AS1389" s="39"/>
      <c r="AT1389" s="39"/>
      <c r="AU1389" s="39"/>
      <c r="AV1389" s="39"/>
      <c r="AW1389" s="39"/>
      <c r="AX1389" s="39"/>
      <c r="AY1389" s="39"/>
      <c r="AZ1389" s="39"/>
      <c r="BA1389" s="39"/>
      <c r="BB1389" s="39"/>
      <c r="BC1389" s="39"/>
    </row>
    <row r="1390" spans="1:55" ht="11.25">
      <c r="A1390" s="7">
        <v>1338</v>
      </c>
      <c r="B1390" s="5" t="s">
        <v>4483</v>
      </c>
      <c r="C1390" s="4" t="s">
        <v>4484</v>
      </c>
      <c r="D1390" s="20">
        <v>2427.32</v>
      </c>
      <c r="E1390" s="20"/>
      <c r="F1390" s="4" t="s">
        <v>371</v>
      </c>
      <c r="G1390" s="4" t="s">
        <v>4485</v>
      </c>
      <c r="H1390" s="4" t="s">
        <v>116</v>
      </c>
      <c r="I1390" s="39"/>
      <c r="J1390" s="39"/>
      <c r="K1390" s="39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9"/>
      <c r="W1390" s="39"/>
      <c r="X1390" s="39"/>
      <c r="Y1390" s="39"/>
      <c r="Z1390" s="39"/>
      <c r="AA1390" s="39"/>
      <c r="AB1390" s="39"/>
      <c r="AC1390" s="39"/>
      <c r="AD1390" s="39"/>
      <c r="AE1390" s="39"/>
      <c r="AF1390" s="39"/>
      <c r="AG1390" s="39"/>
      <c r="AH1390" s="39"/>
      <c r="AI1390" s="39"/>
      <c r="AJ1390" s="39"/>
      <c r="AK1390" s="39"/>
      <c r="AL1390" s="39"/>
      <c r="AM1390" s="39"/>
      <c r="AN1390" s="39"/>
      <c r="AO1390" s="39"/>
      <c r="AP1390" s="39"/>
      <c r="AQ1390" s="39"/>
      <c r="AR1390" s="39"/>
      <c r="AS1390" s="39"/>
      <c r="AT1390" s="39"/>
      <c r="AU1390" s="39"/>
      <c r="AV1390" s="39"/>
      <c r="AW1390" s="39"/>
      <c r="AX1390" s="39"/>
      <c r="AY1390" s="39"/>
      <c r="AZ1390" s="39"/>
      <c r="BA1390" s="39"/>
      <c r="BB1390" s="39"/>
      <c r="BC1390" s="39"/>
    </row>
    <row r="1391" spans="1:55" ht="11.25">
      <c r="A1391" s="7">
        <v>1339</v>
      </c>
      <c r="B1391" s="2" t="s">
        <v>4486</v>
      </c>
      <c r="C1391" s="22" t="s">
        <v>4487</v>
      </c>
      <c r="D1391" s="20">
        <v>1000</v>
      </c>
      <c r="E1391" s="20"/>
      <c r="F1391" s="21" t="s">
        <v>31</v>
      </c>
      <c r="G1391" s="4" t="s">
        <v>4488</v>
      </c>
      <c r="H1391" s="4" t="s">
        <v>35</v>
      </c>
      <c r="I1391" s="39"/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9"/>
      <c r="Z1391" s="39"/>
      <c r="AA1391" s="39"/>
      <c r="AB1391" s="39"/>
      <c r="AC1391" s="39"/>
      <c r="AD1391" s="39"/>
      <c r="AE1391" s="39"/>
      <c r="AF1391" s="39"/>
      <c r="AG1391" s="39"/>
      <c r="AH1391" s="39"/>
      <c r="AI1391" s="39"/>
      <c r="AJ1391" s="39"/>
      <c r="AK1391" s="39"/>
      <c r="AL1391" s="39"/>
      <c r="AM1391" s="39"/>
      <c r="AN1391" s="39"/>
      <c r="AO1391" s="39"/>
      <c r="AP1391" s="39"/>
      <c r="AQ1391" s="39"/>
      <c r="AR1391" s="39"/>
      <c r="AS1391" s="39"/>
      <c r="AT1391" s="39"/>
      <c r="AU1391" s="39"/>
      <c r="AV1391" s="39"/>
      <c r="AW1391" s="39"/>
      <c r="AX1391" s="39"/>
      <c r="AY1391" s="39"/>
      <c r="AZ1391" s="39"/>
      <c r="BA1391" s="39"/>
      <c r="BB1391" s="39"/>
      <c r="BC1391" s="39"/>
    </row>
    <row r="1392" spans="1:55" ht="11.25">
      <c r="A1392" s="7">
        <v>1340</v>
      </c>
      <c r="B1392" s="5" t="s">
        <v>720</v>
      </c>
      <c r="C1392" s="4" t="s">
        <v>721</v>
      </c>
      <c r="D1392" s="20">
        <v>100911.29</v>
      </c>
      <c r="E1392" s="20"/>
      <c r="F1392" s="4" t="s">
        <v>115</v>
      </c>
      <c r="G1392" s="4" t="s">
        <v>722</v>
      </c>
      <c r="H1392" s="4" t="s">
        <v>116</v>
      </c>
      <c r="I1392" s="39"/>
      <c r="J1392" s="39"/>
      <c r="K1392" s="39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9"/>
      <c r="W1392" s="39"/>
      <c r="X1392" s="39"/>
      <c r="Y1392" s="39"/>
      <c r="Z1392" s="39"/>
      <c r="AA1392" s="39"/>
      <c r="AB1392" s="39"/>
      <c r="AC1392" s="39"/>
      <c r="AD1392" s="39"/>
      <c r="AE1392" s="39"/>
      <c r="AF1392" s="39"/>
      <c r="AG1392" s="39"/>
      <c r="AH1392" s="39"/>
      <c r="AI1392" s="39"/>
      <c r="AJ1392" s="39"/>
      <c r="AK1392" s="39"/>
      <c r="AL1392" s="39"/>
      <c r="AM1392" s="39"/>
      <c r="AN1392" s="39"/>
      <c r="AO1392" s="39"/>
      <c r="AP1392" s="39"/>
      <c r="AQ1392" s="39"/>
      <c r="AR1392" s="39"/>
      <c r="AS1392" s="39"/>
      <c r="AT1392" s="39"/>
      <c r="AU1392" s="39"/>
      <c r="AV1392" s="39"/>
      <c r="AW1392" s="39"/>
      <c r="AX1392" s="39"/>
      <c r="AY1392" s="39"/>
      <c r="AZ1392" s="39"/>
      <c r="BA1392" s="39"/>
      <c r="BB1392" s="39"/>
      <c r="BC1392" s="39"/>
    </row>
    <row r="1393" spans="1:55" ht="11.25">
      <c r="A1393" s="7">
        <v>1341</v>
      </c>
      <c r="B1393" s="5" t="s">
        <v>4489</v>
      </c>
      <c r="C1393" s="4" t="s">
        <v>1448</v>
      </c>
      <c r="D1393" s="20"/>
      <c r="E1393" s="20">
        <v>15300.32</v>
      </c>
      <c r="F1393" s="4" t="s">
        <v>315</v>
      </c>
      <c r="G1393" s="4" t="s">
        <v>4490</v>
      </c>
      <c r="H1393" s="4" t="s">
        <v>116</v>
      </c>
      <c r="I1393" s="39"/>
      <c r="J1393" s="39"/>
      <c r="K1393" s="39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  <c r="V1393" s="39"/>
      <c r="W1393" s="39"/>
      <c r="X1393" s="39"/>
      <c r="Y1393" s="39"/>
      <c r="Z1393" s="39"/>
      <c r="AA1393" s="39"/>
      <c r="AB1393" s="39"/>
      <c r="AC1393" s="39"/>
      <c r="AD1393" s="39"/>
      <c r="AE1393" s="39"/>
      <c r="AF1393" s="39"/>
      <c r="AG1393" s="39"/>
      <c r="AH1393" s="39"/>
      <c r="AI1393" s="39"/>
      <c r="AJ1393" s="39"/>
      <c r="AK1393" s="39"/>
      <c r="AL1393" s="39"/>
      <c r="AM1393" s="39"/>
      <c r="AN1393" s="39"/>
      <c r="AO1393" s="39"/>
      <c r="AP1393" s="39"/>
      <c r="AQ1393" s="39"/>
      <c r="AR1393" s="39"/>
      <c r="AS1393" s="39"/>
      <c r="AT1393" s="39"/>
      <c r="AU1393" s="39"/>
      <c r="AV1393" s="39"/>
      <c r="AW1393" s="39"/>
      <c r="AX1393" s="39"/>
      <c r="AY1393" s="39"/>
      <c r="AZ1393" s="39"/>
      <c r="BA1393" s="39"/>
      <c r="BB1393" s="39"/>
      <c r="BC1393" s="39"/>
    </row>
    <row r="1394" spans="1:55" ht="11.25">
      <c r="A1394" s="7">
        <v>1342</v>
      </c>
      <c r="B1394" s="5" t="s">
        <v>4491</v>
      </c>
      <c r="C1394" s="4" t="s">
        <v>723</v>
      </c>
      <c r="D1394" s="20">
        <v>4391.38</v>
      </c>
      <c r="E1394" s="20">
        <v>7029.88</v>
      </c>
      <c r="F1394" s="4" t="s">
        <v>121</v>
      </c>
      <c r="G1394" s="4" t="s">
        <v>724</v>
      </c>
      <c r="H1394" s="4" t="s">
        <v>35</v>
      </c>
      <c r="I1394" s="39"/>
      <c r="J1394" s="39"/>
      <c r="K1394" s="39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9"/>
      <c r="W1394" s="39"/>
      <c r="X1394" s="39"/>
      <c r="Y1394" s="39"/>
      <c r="Z1394" s="39"/>
      <c r="AA1394" s="39"/>
      <c r="AB1394" s="39"/>
      <c r="AC1394" s="39"/>
      <c r="AD1394" s="39"/>
      <c r="AE1394" s="39"/>
      <c r="AF1394" s="39"/>
      <c r="AG1394" s="39"/>
      <c r="AH1394" s="39"/>
      <c r="AI1394" s="39"/>
      <c r="AJ1394" s="39"/>
      <c r="AK1394" s="39"/>
      <c r="AL1394" s="39"/>
      <c r="AM1394" s="39"/>
      <c r="AN1394" s="39"/>
      <c r="AO1394" s="39"/>
      <c r="AP1394" s="39"/>
      <c r="AQ1394" s="39"/>
      <c r="AR1394" s="39"/>
      <c r="AS1394" s="39"/>
      <c r="AT1394" s="39"/>
      <c r="AU1394" s="39"/>
      <c r="AV1394" s="39"/>
      <c r="AW1394" s="39"/>
      <c r="AX1394" s="39"/>
      <c r="AY1394" s="39"/>
      <c r="AZ1394" s="39"/>
      <c r="BA1394" s="39"/>
      <c r="BB1394" s="39"/>
      <c r="BC1394" s="39"/>
    </row>
    <row r="1395" spans="1:55" ht="11.25">
      <c r="A1395" s="7">
        <v>1343</v>
      </c>
      <c r="B1395" s="5" t="s">
        <v>4492</v>
      </c>
      <c r="C1395" s="20" t="s">
        <v>725</v>
      </c>
      <c r="D1395" s="20">
        <v>110646.1</v>
      </c>
      <c r="E1395" s="20"/>
      <c r="F1395" s="4" t="s">
        <v>45</v>
      </c>
      <c r="G1395" s="4" t="s">
        <v>726</v>
      </c>
      <c r="H1395" s="4" t="s">
        <v>35</v>
      </c>
      <c r="I1395" s="39"/>
      <c r="J1395" s="39"/>
      <c r="K1395" s="39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39"/>
      <c r="W1395" s="39"/>
      <c r="X1395" s="39"/>
      <c r="Y1395" s="39"/>
      <c r="Z1395" s="39"/>
      <c r="AA1395" s="39"/>
      <c r="AB1395" s="39"/>
      <c r="AC1395" s="39"/>
      <c r="AD1395" s="39"/>
      <c r="AE1395" s="39"/>
      <c r="AF1395" s="39"/>
      <c r="AG1395" s="39"/>
      <c r="AH1395" s="39"/>
      <c r="AI1395" s="39"/>
      <c r="AJ1395" s="39"/>
      <c r="AK1395" s="39"/>
      <c r="AL1395" s="39"/>
      <c r="AM1395" s="39"/>
      <c r="AN1395" s="39"/>
      <c r="AO1395" s="39"/>
      <c r="AP1395" s="39"/>
      <c r="AQ1395" s="39"/>
      <c r="AR1395" s="39"/>
      <c r="AS1395" s="39"/>
      <c r="AT1395" s="39"/>
      <c r="AU1395" s="39"/>
      <c r="AV1395" s="39"/>
      <c r="AW1395" s="39"/>
      <c r="AX1395" s="39"/>
      <c r="AY1395" s="39"/>
      <c r="AZ1395" s="39"/>
      <c r="BA1395" s="39"/>
      <c r="BB1395" s="39"/>
      <c r="BC1395" s="39"/>
    </row>
    <row r="1396" spans="1:55" ht="11.25">
      <c r="A1396" s="7">
        <v>1344</v>
      </c>
      <c r="B1396" s="5" t="s">
        <v>4493</v>
      </c>
      <c r="C1396" s="4" t="s">
        <v>727</v>
      </c>
      <c r="D1396" s="20">
        <v>369738.83</v>
      </c>
      <c r="E1396" s="20"/>
      <c r="F1396" s="35" t="s">
        <v>371</v>
      </c>
      <c r="G1396" s="4" t="s">
        <v>728</v>
      </c>
      <c r="H1396" s="4" t="s">
        <v>35</v>
      </c>
      <c r="I1396" s="39"/>
      <c r="J1396" s="39"/>
      <c r="K1396" s="39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9"/>
      <c r="W1396" s="39"/>
      <c r="X1396" s="39"/>
      <c r="Y1396" s="39"/>
      <c r="Z1396" s="39"/>
      <c r="AA1396" s="39"/>
      <c r="AB1396" s="39"/>
      <c r="AC1396" s="39"/>
      <c r="AD1396" s="39"/>
      <c r="AE1396" s="39"/>
      <c r="AF1396" s="39"/>
      <c r="AG1396" s="39"/>
      <c r="AH1396" s="39"/>
      <c r="AI1396" s="39"/>
      <c r="AJ1396" s="39"/>
      <c r="AK1396" s="39"/>
      <c r="AL1396" s="39"/>
      <c r="AM1396" s="39"/>
      <c r="AN1396" s="39"/>
      <c r="AO1396" s="39"/>
      <c r="AP1396" s="39"/>
      <c r="AQ1396" s="39"/>
      <c r="AR1396" s="39"/>
      <c r="AS1396" s="39"/>
      <c r="AT1396" s="39"/>
      <c r="AU1396" s="39"/>
      <c r="AV1396" s="39"/>
      <c r="AW1396" s="39"/>
      <c r="AX1396" s="39"/>
      <c r="AY1396" s="39"/>
      <c r="AZ1396" s="39"/>
      <c r="BA1396" s="39"/>
      <c r="BB1396" s="39"/>
      <c r="BC1396" s="39"/>
    </row>
    <row r="1397" spans="1:55" ht="11.25">
      <c r="A1397" s="7">
        <v>1345</v>
      </c>
      <c r="B1397" s="2" t="s">
        <v>4494</v>
      </c>
      <c r="C1397" s="25" t="s">
        <v>727</v>
      </c>
      <c r="D1397" s="20">
        <v>369738.83</v>
      </c>
      <c r="E1397" s="20"/>
      <c r="F1397" s="21" t="s">
        <v>45</v>
      </c>
      <c r="G1397" s="4" t="s">
        <v>4495</v>
      </c>
      <c r="H1397" s="4" t="s">
        <v>35</v>
      </c>
      <c r="I1397" s="39"/>
      <c r="J1397" s="39"/>
      <c r="K1397" s="39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  <c r="V1397" s="39"/>
      <c r="W1397" s="39"/>
      <c r="X1397" s="39"/>
      <c r="Y1397" s="39"/>
      <c r="Z1397" s="39"/>
      <c r="AA1397" s="39"/>
      <c r="AB1397" s="39"/>
      <c r="AC1397" s="39"/>
      <c r="AD1397" s="39"/>
      <c r="AE1397" s="39"/>
      <c r="AF1397" s="39"/>
      <c r="AG1397" s="39"/>
      <c r="AH1397" s="39"/>
      <c r="AI1397" s="39"/>
      <c r="AJ1397" s="39"/>
      <c r="AK1397" s="39"/>
      <c r="AL1397" s="39"/>
      <c r="AM1397" s="39"/>
      <c r="AN1397" s="39"/>
      <c r="AO1397" s="39"/>
      <c r="AP1397" s="39"/>
      <c r="AQ1397" s="39"/>
      <c r="AR1397" s="39"/>
      <c r="AS1397" s="39"/>
      <c r="AT1397" s="39"/>
      <c r="AU1397" s="39"/>
      <c r="AV1397" s="39"/>
      <c r="AW1397" s="39"/>
      <c r="AX1397" s="39"/>
      <c r="AY1397" s="39"/>
      <c r="AZ1397" s="39"/>
      <c r="BA1397" s="39"/>
      <c r="BB1397" s="39"/>
      <c r="BC1397" s="39"/>
    </row>
    <row r="1398" spans="1:55" ht="11.25">
      <c r="A1398" s="7">
        <v>1346</v>
      </c>
      <c r="B1398" s="2" t="s">
        <v>4494</v>
      </c>
      <c r="C1398" s="25" t="s">
        <v>727</v>
      </c>
      <c r="D1398" s="20">
        <v>369738.83</v>
      </c>
      <c r="E1398" s="20"/>
      <c r="F1398" s="21" t="s">
        <v>45</v>
      </c>
      <c r="G1398" s="4" t="s">
        <v>4495</v>
      </c>
      <c r="H1398" s="4" t="s">
        <v>35</v>
      </c>
      <c r="I1398" s="39"/>
      <c r="J1398" s="39"/>
      <c r="K1398" s="39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9"/>
      <c r="W1398" s="39"/>
      <c r="X1398" s="39"/>
      <c r="Y1398" s="39"/>
      <c r="Z1398" s="39"/>
      <c r="AA1398" s="39"/>
      <c r="AB1398" s="39"/>
      <c r="AC1398" s="39"/>
      <c r="AD1398" s="39"/>
      <c r="AE1398" s="39"/>
      <c r="AF1398" s="39"/>
      <c r="AG1398" s="39"/>
      <c r="AH1398" s="39"/>
      <c r="AI1398" s="39"/>
      <c r="AJ1398" s="39"/>
      <c r="AK1398" s="39"/>
      <c r="AL1398" s="39"/>
      <c r="AM1398" s="39"/>
      <c r="AN1398" s="39"/>
      <c r="AO1398" s="39"/>
      <c r="AP1398" s="39"/>
      <c r="AQ1398" s="39"/>
      <c r="AR1398" s="39"/>
      <c r="AS1398" s="39"/>
      <c r="AT1398" s="39"/>
      <c r="AU1398" s="39"/>
      <c r="AV1398" s="39"/>
      <c r="AW1398" s="39"/>
      <c r="AX1398" s="39"/>
      <c r="AY1398" s="39"/>
      <c r="AZ1398" s="39"/>
      <c r="BA1398" s="39"/>
      <c r="BB1398" s="39"/>
      <c r="BC1398" s="39"/>
    </row>
    <row r="1399" spans="1:55" ht="11.25">
      <c r="A1399" s="7">
        <v>1347</v>
      </c>
      <c r="B1399" s="5" t="s">
        <v>4496</v>
      </c>
      <c r="C1399" s="4" t="s">
        <v>4497</v>
      </c>
      <c r="D1399" s="20"/>
      <c r="E1399" s="20">
        <v>1000</v>
      </c>
      <c r="F1399" s="4" t="s">
        <v>33</v>
      </c>
      <c r="G1399" s="4" t="s">
        <v>4498</v>
      </c>
      <c r="H1399" s="4" t="s">
        <v>116</v>
      </c>
      <c r="I1399" s="39"/>
      <c r="J1399" s="39"/>
      <c r="K1399" s="39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  <c r="V1399" s="39"/>
      <c r="W1399" s="39"/>
      <c r="X1399" s="39"/>
      <c r="Y1399" s="39"/>
      <c r="Z1399" s="39"/>
      <c r="AA1399" s="39"/>
      <c r="AB1399" s="39"/>
      <c r="AC1399" s="39"/>
      <c r="AD1399" s="39"/>
      <c r="AE1399" s="39"/>
      <c r="AF1399" s="39"/>
      <c r="AG1399" s="39"/>
      <c r="AH1399" s="39"/>
      <c r="AI1399" s="39"/>
      <c r="AJ1399" s="39"/>
      <c r="AK1399" s="39"/>
      <c r="AL1399" s="39"/>
      <c r="AM1399" s="39"/>
      <c r="AN1399" s="39"/>
      <c r="AO1399" s="39"/>
      <c r="AP1399" s="39"/>
      <c r="AQ1399" s="39"/>
      <c r="AR1399" s="39"/>
      <c r="AS1399" s="39"/>
      <c r="AT1399" s="39"/>
      <c r="AU1399" s="39"/>
      <c r="AV1399" s="39"/>
      <c r="AW1399" s="39"/>
      <c r="AX1399" s="39"/>
      <c r="AY1399" s="39"/>
      <c r="AZ1399" s="39"/>
      <c r="BA1399" s="39"/>
      <c r="BB1399" s="39"/>
      <c r="BC1399" s="39"/>
    </row>
    <row r="1400" spans="1:55" ht="22.5">
      <c r="A1400" s="29" t="s">
        <v>112</v>
      </c>
      <c r="B1400" s="29" t="s">
        <v>113</v>
      </c>
      <c r="C1400" s="30" t="s">
        <v>17</v>
      </c>
      <c r="D1400" s="30" t="s">
        <v>56</v>
      </c>
      <c r="E1400" s="28" t="s">
        <v>106</v>
      </c>
      <c r="F1400" s="28" t="s">
        <v>114</v>
      </c>
      <c r="G1400" s="29" t="s">
        <v>107</v>
      </c>
      <c r="H1400" s="454" t="s">
        <v>108</v>
      </c>
      <c r="I1400" s="39"/>
      <c r="J1400" s="39"/>
      <c r="K1400" s="39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  <c r="V1400" s="39"/>
      <c r="W1400" s="39"/>
      <c r="X1400" s="39"/>
      <c r="Y1400" s="39"/>
      <c r="Z1400" s="39"/>
      <c r="AA1400" s="39"/>
      <c r="AB1400" s="39"/>
      <c r="AC1400" s="39"/>
      <c r="AD1400" s="39"/>
      <c r="AE1400" s="39"/>
      <c r="AF1400" s="39"/>
      <c r="AG1400" s="39"/>
      <c r="AH1400" s="39"/>
      <c r="AI1400" s="39"/>
      <c r="AJ1400" s="39"/>
      <c r="AK1400" s="39"/>
      <c r="AL1400" s="39"/>
      <c r="AM1400" s="39"/>
      <c r="AN1400" s="39"/>
      <c r="AO1400" s="39"/>
      <c r="AP1400" s="39"/>
      <c r="AQ1400" s="39"/>
      <c r="AR1400" s="39"/>
      <c r="AS1400" s="39"/>
      <c r="AT1400" s="39"/>
      <c r="AU1400" s="39"/>
      <c r="AV1400" s="39"/>
      <c r="AW1400" s="39"/>
      <c r="AX1400" s="39"/>
      <c r="AY1400" s="39"/>
      <c r="AZ1400" s="39"/>
      <c r="BA1400" s="39"/>
      <c r="BB1400" s="39"/>
      <c r="BC1400" s="39"/>
    </row>
    <row r="1401" spans="1:55" ht="11.25">
      <c r="A1401" s="7">
        <v>1348</v>
      </c>
      <c r="B1401" s="5" t="s">
        <v>4499</v>
      </c>
      <c r="C1401" s="4" t="s">
        <v>4500</v>
      </c>
      <c r="D1401" s="20">
        <v>19900</v>
      </c>
      <c r="E1401" s="20"/>
      <c r="F1401" s="4" t="s">
        <v>371</v>
      </c>
      <c r="G1401" s="4" t="s">
        <v>4501</v>
      </c>
      <c r="H1401" s="4" t="s">
        <v>35</v>
      </c>
      <c r="I1401" s="39"/>
      <c r="J1401" s="39"/>
      <c r="K1401" s="39"/>
      <c r="L1401" s="39"/>
      <c r="M1401" s="39"/>
      <c r="N1401" s="39"/>
      <c r="O1401" s="39"/>
      <c r="P1401" s="39"/>
      <c r="Q1401" s="39"/>
      <c r="R1401" s="39"/>
      <c r="S1401" s="39"/>
      <c r="T1401" s="39"/>
      <c r="U1401" s="39"/>
      <c r="V1401" s="39"/>
      <c r="W1401" s="39"/>
      <c r="X1401" s="39"/>
      <c r="Y1401" s="39"/>
      <c r="Z1401" s="39"/>
      <c r="AA1401" s="39"/>
      <c r="AB1401" s="39"/>
      <c r="AC1401" s="39"/>
      <c r="AD1401" s="39"/>
      <c r="AE1401" s="39"/>
      <c r="AF1401" s="39"/>
      <c r="AG1401" s="39"/>
      <c r="AH1401" s="39"/>
      <c r="AI1401" s="39"/>
      <c r="AJ1401" s="39"/>
      <c r="AK1401" s="39"/>
      <c r="AL1401" s="39"/>
      <c r="AM1401" s="39"/>
      <c r="AN1401" s="39"/>
      <c r="AO1401" s="39"/>
      <c r="AP1401" s="39"/>
      <c r="AQ1401" s="39"/>
      <c r="AR1401" s="39"/>
      <c r="AS1401" s="39"/>
      <c r="AT1401" s="39"/>
      <c r="AU1401" s="39"/>
      <c r="AV1401" s="39"/>
      <c r="AW1401" s="39"/>
      <c r="AX1401" s="39"/>
      <c r="AY1401" s="39"/>
      <c r="AZ1401" s="39"/>
      <c r="BA1401" s="39"/>
      <c r="BB1401" s="39"/>
      <c r="BC1401" s="39"/>
    </row>
    <row r="1402" spans="1:55" ht="11.25">
      <c r="A1402" s="7">
        <v>1349</v>
      </c>
      <c r="B1402" s="5" t="s">
        <v>4499</v>
      </c>
      <c r="C1402" s="4" t="s">
        <v>4502</v>
      </c>
      <c r="D1402" s="20">
        <v>19238.44</v>
      </c>
      <c r="E1402" s="20"/>
      <c r="F1402" s="4" t="s">
        <v>371</v>
      </c>
      <c r="G1402" s="4" t="s">
        <v>4503</v>
      </c>
      <c r="H1402" s="4" t="s">
        <v>35</v>
      </c>
      <c r="I1402" s="39"/>
      <c r="J1402" s="39"/>
      <c r="K1402" s="39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9"/>
      <c r="W1402" s="39"/>
      <c r="X1402" s="39"/>
      <c r="Y1402" s="39"/>
      <c r="Z1402" s="39"/>
      <c r="AA1402" s="39"/>
      <c r="AB1402" s="39"/>
      <c r="AC1402" s="39"/>
      <c r="AD1402" s="39"/>
      <c r="AE1402" s="39"/>
      <c r="AF1402" s="39"/>
      <c r="AG1402" s="39"/>
      <c r="AH1402" s="39"/>
      <c r="AI1402" s="39"/>
      <c r="AJ1402" s="39"/>
      <c r="AK1402" s="39"/>
      <c r="AL1402" s="39"/>
      <c r="AM1402" s="39"/>
      <c r="AN1402" s="39"/>
      <c r="AO1402" s="39"/>
      <c r="AP1402" s="39"/>
      <c r="AQ1402" s="39"/>
      <c r="AR1402" s="39"/>
      <c r="AS1402" s="39"/>
      <c r="AT1402" s="39"/>
      <c r="AU1402" s="39"/>
      <c r="AV1402" s="39"/>
      <c r="AW1402" s="39"/>
      <c r="AX1402" s="39"/>
      <c r="AY1402" s="39"/>
      <c r="AZ1402" s="39"/>
      <c r="BA1402" s="39"/>
      <c r="BB1402" s="39"/>
      <c r="BC1402" s="39"/>
    </row>
    <row r="1403" spans="1:55" ht="11.25">
      <c r="A1403" s="7">
        <v>1350</v>
      </c>
      <c r="B1403" s="5" t="s">
        <v>4499</v>
      </c>
      <c r="C1403" s="4" t="s">
        <v>4504</v>
      </c>
      <c r="D1403" s="20">
        <v>18000</v>
      </c>
      <c r="E1403" s="20"/>
      <c r="F1403" s="4" t="s">
        <v>371</v>
      </c>
      <c r="G1403" s="4" t="s">
        <v>4505</v>
      </c>
      <c r="H1403" s="4" t="s">
        <v>35</v>
      </c>
      <c r="I1403" s="39"/>
      <c r="J1403" s="39"/>
      <c r="K1403" s="39"/>
      <c r="L1403" s="39"/>
      <c r="M1403" s="39"/>
      <c r="N1403" s="39"/>
      <c r="O1403" s="39"/>
      <c r="P1403" s="39"/>
      <c r="Q1403" s="39"/>
      <c r="R1403" s="39"/>
      <c r="S1403" s="39"/>
      <c r="T1403" s="39"/>
      <c r="U1403" s="39"/>
      <c r="V1403" s="39"/>
      <c r="W1403" s="39"/>
      <c r="X1403" s="39"/>
      <c r="Y1403" s="39"/>
      <c r="Z1403" s="39"/>
      <c r="AA1403" s="39"/>
      <c r="AB1403" s="39"/>
      <c r="AC1403" s="39"/>
      <c r="AD1403" s="39"/>
      <c r="AE1403" s="39"/>
      <c r="AF1403" s="39"/>
      <c r="AG1403" s="39"/>
      <c r="AH1403" s="39"/>
      <c r="AI1403" s="39"/>
      <c r="AJ1403" s="39"/>
      <c r="AK1403" s="39"/>
      <c r="AL1403" s="39"/>
      <c r="AM1403" s="39"/>
      <c r="AN1403" s="39"/>
      <c r="AO1403" s="39"/>
      <c r="AP1403" s="39"/>
      <c r="AQ1403" s="39"/>
      <c r="AR1403" s="39"/>
      <c r="AS1403" s="39"/>
      <c r="AT1403" s="39"/>
      <c r="AU1403" s="39"/>
      <c r="AV1403" s="39"/>
      <c r="AW1403" s="39"/>
      <c r="AX1403" s="39"/>
      <c r="AY1403" s="39"/>
      <c r="AZ1403" s="39"/>
      <c r="BA1403" s="39"/>
      <c r="BB1403" s="39"/>
      <c r="BC1403" s="39"/>
    </row>
    <row r="1404" spans="1:55" ht="11.25">
      <c r="A1404" s="7">
        <v>1351</v>
      </c>
      <c r="B1404" s="2" t="s">
        <v>4506</v>
      </c>
      <c r="C1404" s="22" t="s">
        <v>4507</v>
      </c>
      <c r="D1404" s="20">
        <v>1000</v>
      </c>
      <c r="E1404" s="20"/>
      <c r="F1404" s="21" t="s">
        <v>31</v>
      </c>
      <c r="G1404" s="4" t="s">
        <v>4508</v>
      </c>
      <c r="H1404" s="4" t="s">
        <v>35</v>
      </c>
      <c r="I1404" s="39"/>
      <c r="J1404" s="39"/>
      <c r="K1404" s="39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  <c r="V1404" s="39"/>
      <c r="W1404" s="39"/>
      <c r="X1404" s="39"/>
      <c r="Y1404" s="39"/>
      <c r="Z1404" s="39"/>
      <c r="AA1404" s="39"/>
      <c r="AB1404" s="39"/>
      <c r="AC1404" s="39"/>
      <c r="AD1404" s="39"/>
      <c r="AE1404" s="39"/>
      <c r="AF1404" s="39"/>
      <c r="AG1404" s="39"/>
      <c r="AH1404" s="39"/>
      <c r="AI1404" s="39"/>
      <c r="AJ1404" s="39"/>
      <c r="AK1404" s="39"/>
      <c r="AL1404" s="39"/>
      <c r="AM1404" s="39"/>
      <c r="AN1404" s="39"/>
      <c r="AO1404" s="39"/>
      <c r="AP1404" s="39"/>
      <c r="AQ1404" s="39"/>
      <c r="AR1404" s="39"/>
      <c r="AS1404" s="39"/>
      <c r="AT1404" s="39"/>
      <c r="AU1404" s="39"/>
      <c r="AV1404" s="39"/>
      <c r="AW1404" s="39"/>
      <c r="AX1404" s="39"/>
      <c r="AY1404" s="39"/>
      <c r="AZ1404" s="39"/>
      <c r="BA1404" s="39"/>
      <c r="BB1404" s="39"/>
      <c r="BC1404" s="39"/>
    </row>
    <row r="1405" spans="1:55" ht="11.25">
      <c r="A1405" s="7">
        <v>1352</v>
      </c>
      <c r="B1405" s="5" t="s">
        <v>4509</v>
      </c>
      <c r="C1405" s="4" t="s">
        <v>4510</v>
      </c>
      <c r="D1405" s="20">
        <v>1000</v>
      </c>
      <c r="E1405" s="20"/>
      <c r="F1405" s="4" t="s">
        <v>115</v>
      </c>
      <c r="G1405" s="4" t="s">
        <v>4511</v>
      </c>
      <c r="H1405" s="4" t="s">
        <v>1519</v>
      </c>
      <c r="I1405" s="39"/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39"/>
      <c r="AG1405" s="39"/>
      <c r="AH1405" s="39"/>
      <c r="AI1405" s="39"/>
      <c r="AJ1405" s="39"/>
      <c r="AK1405" s="39"/>
      <c r="AL1405" s="39"/>
      <c r="AM1405" s="39"/>
      <c r="AN1405" s="39"/>
      <c r="AO1405" s="39"/>
      <c r="AP1405" s="39"/>
      <c r="AQ1405" s="39"/>
      <c r="AR1405" s="39"/>
      <c r="AS1405" s="39"/>
      <c r="AT1405" s="39"/>
      <c r="AU1405" s="39"/>
      <c r="AV1405" s="39"/>
      <c r="AW1405" s="39"/>
      <c r="AX1405" s="39"/>
      <c r="AY1405" s="39"/>
      <c r="AZ1405" s="39"/>
      <c r="BA1405" s="39"/>
      <c r="BB1405" s="39"/>
      <c r="BC1405" s="39"/>
    </row>
    <row r="1406" spans="1:55" ht="11.25">
      <c r="A1406" s="7">
        <v>1353</v>
      </c>
      <c r="B1406" s="2" t="s">
        <v>4512</v>
      </c>
      <c r="C1406" s="4" t="s">
        <v>4513</v>
      </c>
      <c r="D1406" s="20">
        <v>3223.48</v>
      </c>
      <c r="E1406" s="20"/>
      <c r="F1406" s="21" t="s">
        <v>371</v>
      </c>
      <c r="G1406" s="4" t="s">
        <v>4514</v>
      </c>
      <c r="H1406" s="4" t="s">
        <v>35</v>
      </c>
      <c r="I1406" s="39"/>
      <c r="J1406" s="39"/>
      <c r="K1406" s="39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39"/>
      <c r="W1406" s="39"/>
      <c r="X1406" s="39"/>
      <c r="Y1406" s="39"/>
      <c r="Z1406" s="39"/>
      <c r="AA1406" s="39"/>
      <c r="AB1406" s="39"/>
      <c r="AC1406" s="39"/>
      <c r="AD1406" s="39"/>
      <c r="AE1406" s="39"/>
      <c r="AF1406" s="39"/>
      <c r="AG1406" s="39"/>
      <c r="AH1406" s="39"/>
      <c r="AI1406" s="39"/>
      <c r="AJ1406" s="39"/>
      <c r="AK1406" s="39"/>
      <c r="AL1406" s="39"/>
      <c r="AM1406" s="39"/>
      <c r="AN1406" s="39"/>
      <c r="AO1406" s="39"/>
      <c r="AP1406" s="39"/>
      <c r="AQ1406" s="39"/>
      <c r="AR1406" s="39"/>
      <c r="AS1406" s="39"/>
      <c r="AT1406" s="39"/>
      <c r="AU1406" s="39"/>
      <c r="AV1406" s="39"/>
      <c r="AW1406" s="39"/>
      <c r="AX1406" s="39"/>
      <c r="AY1406" s="39"/>
      <c r="AZ1406" s="39"/>
      <c r="BA1406" s="39"/>
      <c r="BB1406" s="39"/>
      <c r="BC1406" s="39"/>
    </row>
    <row r="1407" spans="1:55" ht="11.25">
      <c r="A1407" s="7">
        <v>1354</v>
      </c>
      <c r="B1407" s="5" t="s">
        <v>4512</v>
      </c>
      <c r="C1407" s="4" t="s">
        <v>4513</v>
      </c>
      <c r="D1407" s="20">
        <v>3223.48</v>
      </c>
      <c r="E1407" s="20"/>
      <c r="F1407" s="4" t="s">
        <v>31</v>
      </c>
      <c r="G1407" s="4" t="s">
        <v>4514</v>
      </c>
      <c r="H1407" s="4" t="s">
        <v>35</v>
      </c>
      <c r="I1407" s="39"/>
      <c r="J1407" s="39"/>
      <c r="K1407" s="39"/>
      <c r="L1407" s="39"/>
      <c r="M1407" s="39"/>
      <c r="N1407" s="39"/>
      <c r="O1407" s="39"/>
      <c r="P1407" s="39"/>
      <c r="Q1407" s="39"/>
      <c r="R1407" s="39"/>
      <c r="S1407" s="39"/>
      <c r="T1407" s="39"/>
      <c r="U1407" s="39"/>
      <c r="V1407" s="39"/>
      <c r="W1407" s="39"/>
      <c r="X1407" s="39"/>
      <c r="Y1407" s="39"/>
      <c r="Z1407" s="39"/>
      <c r="AA1407" s="39"/>
      <c r="AB1407" s="39"/>
      <c r="AC1407" s="39"/>
      <c r="AD1407" s="39"/>
      <c r="AE1407" s="39"/>
      <c r="AF1407" s="39"/>
      <c r="AG1407" s="39"/>
      <c r="AH1407" s="39"/>
      <c r="AI1407" s="39"/>
      <c r="AJ1407" s="39"/>
      <c r="AK1407" s="39"/>
      <c r="AL1407" s="39"/>
      <c r="AM1407" s="39"/>
      <c r="AN1407" s="39"/>
      <c r="AO1407" s="39"/>
      <c r="AP1407" s="39"/>
      <c r="AQ1407" s="39"/>
      <c r="AR1407" s="39"/>
      <c r="AS1407" s="39"/>
      <c r="AT1407" s="39"/>
      <c r="AU1407" s="39"/>
      <c r="AV1407" s="39"/>
      <c r="AW1407" s="39"/>
      <c r="AX1407" s="39"/>
      <c r="AY1407" s="39"/>
      <c r="AZ1407" s="39"/>
      <c r="BA1407" s="39"/>
      <c r="BB1407" s="39"/>
      <c r="BC1407" s="39"/>
    </row>
    <row r="1408" spans="1:55" ht="11.25">
      <c r="A1408" s="7">
        <v>1355</v>
      </c>
      <c r="B1408" s="5" t="s">
        <v>4512</v>
      </c>
      <c r="C1408" s="4" t="s">
        <v>4513</v>
      </c>
      <c r="D1408" s="20">
        <v>3223.48</v>
      </c>
      <c r="E1408" s="20"/>
      <c r="F1408" s="4" t="s">
        <v>31</v>
      </c>
      <c r="G1408" s="4" t="s">
        <v>4514</v>
      </c>
      <c r="H1408" s="4" t="s">
        <v>35</v>
      </c>
      <c r="I1408" s="39"/>
      <c r="J1408" s="39"/>
      <c r="K1408" s="39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  <c r="V1408" s="39"/>
      <c r="W1408" s="39"/>
      <c r="X1408" s="39"/>
      <c r="Y1408" s="39"/>
      <c r="Z1408" s="39"/>
      <c r="AA1408" s="39"/>
      <c r="AB1408" s="39"/>
      <c r="AC1408" s="39"/>
      <c r="AD1408" s="39"/>
      <c r="AE1408" s="39"/>
      <c r="AF1408" s="39"/>
      <c r="AG1408" s="39"/>
      <c r="AH1408" s="39"/>
      <c r="AI1408" s="39"/>
      <c r="AJ1408" s="39"/>
      <c r="AK1408" s="39"/>
      <c r="AL1408" s="39"/>
      <c r="AM1408" s="39"/>
      <c r="AN1408" s="39"/>
      <c r="AO1408" s="39"/>
      <c r="AP1408" s="39"/>
      <c r="AQ1408" s="39"/>
      <c r="AR1408" s="39"/>
      <c r="AS1408" s="39"/>
      <c r="AT1408" s="39"/>
      <c r="AU1408" s="39"/>
      <c r="AV1408" s="39"/>
      <c r="AW1408" s="39"/>
      <c r="AX1408" s="39"/>
      <c r="AY1408" s="39"/>
      <c r="AZ1408" s="39"/>
      <c r="BA1408" s="39"/>
      <c r="BB1408" s="39"/>
      <c r="BC1408" s="39"/>
    </row>
    <row r="1409" spans="1:55" ht="11.25">
      <c r="A1409" s="7">
        <v>1356</v>
      </c>
      <c r="B1409" s="5" t="s">
        <v>4515</v>
      </c>
      <c r="C1409" s="4" t="s">
        <v>734</v>
      </c>
      <c r="D1409" s="20">
        <v>255.86</v>
      </c>
      <c r="E1409" s="20"/>
      <c r="F1409" s="4" t="s">
        <v>115</v>
      </c>
      <c r="G1409" s="4" t="s">
        <v>735</v>
      </c>
      <c r="H1409" s="4" t="s">
        <v>116</v>
      </c>
      <c r="I1409" s="39"/>
      <c r="J1409" s="39"/>
      <c r="K1409" s="39"/>
      <c r="L1409" s="39"/>
      <c r="M1409" s="39"/>
      <c r="N1409" s="39"/>
      <c r="O1409" s="39"/>
      <c r="P1409" s="39"/>
      <c r="Q1409" s="39"/>
      <c r="R1409" s="39"/>
      <c r="S1409" s="39"/>
      <c r="T1409" s="39"/>
      <c r="U1409" s="39"/>
      <c r="V1409" s="39"/>
      <c r="W1409" s="39"/>
      <c r="X1409" s="39"/>
      <c r="Y1409" s="39"/>
      <c r="Z1409" s="39"/>
      <c r="AA1409" s="39"/>
      <c r="AB1409" s="39"/>
      <c r="AC1409" s="39"/>
      <c r="AD1409" s="39"/>
      <c r="AE1409" s="39"/>
      <c r="AF1409" s="39"/>
      <c r="AG1409" s="39"/>
      <c r="AH1409" s="39"/>
      <c r="AI1409" s="39"/>
      <c r="AJ1409" s="39"/>
      <c r="AK1409" s="39"/>
      <c r="AL1409" s="39"/>
      <c r="AM1409" s="39"/>
      <c r="AN1409" s="39"/>
      <c r="AO1409" s="39"/>
      <c r="AP1409" s="39"/>
      <c r="AQ1409" s="39"/>
      <c r="AR1409" s="39"/>
      <c r="AS1409" s="39"/>
      <c r="AT1409" s="39"/>
      <c r="AU1409" s="39"/>
      <c r="AV1409" s="39"/>
      <c r="AW1409" s="39"/>
      <c r="AX1409" s="39"/>
      <c r="AY1409" s="39"/>
      <c r="AZ1409" s="39"/>
      <c r="BA1409" s="39"/>
      <c r="BB1409" s="39"/>
      <c r="BC1409" s="39"/>
    </row>
    <row r="1410" spans="1:55" ht="11.25">
      <c r="A1410" s="7">
        <v>1357</v>
      </c>
      <c r="B1410" s="5" t="s">
        <v>4515</v>
      </c>
      <c r="C1410" s="4" t="s">
        <v>4516</v>
      </c>
      <c r="D1410" s="20">
        <v>410.16</v>
      </c>
      <c r="E1410" s="20"/>
      <c r="F1410" s="4" t="s">
        <v>115</v>
      </c>
      <c r="G1410" s="4" t="s">
        <v>4517</v>
      </c>
      <c r="H1410" s="4" t="s">
        <v>116</v>
      </c>
      <c r="I1410" s="39"/>
      <c r="J1410" s="39"/>
      <c r="K1410" s="39"/>
      <c r="L1410" s="39"/>
      <c r="M1410" s="39"/>
      <c r="N1410" s="39"/>
      <c r="O1410" s="39"/>
      <c r="P1410" s="39"/>
      <c r="Q1410" s="39"/>
      <c r="R1410" s="39"/>
      <c r="S1410" s="39"/>
      <c r="T1410" s="39"/>
      <c r="U1410" s="39"/>
      <c r="V1410" s="39"/>
      <c r="W1410" s="39"/>
      <c r="X1410" s="39"/>
      <c r="Y1410" s="39"/>
      <c r="Z1410" s="39"/>
      <c r="AA1410" s="39"/>
      <c r="AB1410" s="39"/>
      <c r="AC1410" s="39"/>
      <c r="AD1410" s="39"/>
      <c r="AE1410" s="39"/>
      <c r="AF1410" s="39"/>
      <c r="AG1410" s="39"/>
      <c r="AH1410" s="39"/>
      <c r="AI1410" s="39"/>
      <c r="AJ1410" s="39"/>
      <c r="AK1410" s="39"/>
      <c r="AL1410" s="39"/>
      <c r="AM1410" s="39"/>
      <c r="AN1410" s="39"/>
      <c r="AO1410" s="39"/>
      <c r="AP1410" s="39"/>
      <c r="AQ1410" s="39"/>
      <c r="AR1410" s="39"/>
      <c r="AS1410" s="39"/>
      <c r="AT1410" s="39"/>
      <c r="AU1410" s="39"/>
      <c r="AV1410" s="39"/>
      <c r="AW1410" s="39"/>
      <c r="AX1410" s="39"/>
      <c r="AY1410" s="39"/>
      <c r="AZ1410" s="39"/>
      <c r="BA1410" s="39"/>
      <c r="BB1410" s="39"/>
      <c r="BC1410" s="39"/>
    </row>
    <row r="1411" spans="1:55" ht="11.25">
      <c r="A1411" s="7">
        <v>1358</v>
      </c>
      <c r="B1411" s="5" t="s">
        <v>4518</v>
      </c>
      <c r="C1411" s="4" t="s">
        <v>4519</v>
      </c>
      <c r="D1411" s="20">
        <v>900</v>
      </c>
      <c r="E1411" s="20"/>
      <c r="F1411" s="4" t="s">
        <v>371</v>
      </c>
      <c r="G1411" s="4" t="s">
        <v>4520</v>
      </c>
      <c r="H1411" s="4" t="s">
        <v>116</v>
      </c>
      <c r="I1411" s="39"/>
      <c r="J1411" s="39"/>
      <c r="K1411" s="39"/>
      <c r="L1411" s="39"/>
      <c r="M1411" s="39"/>
      <c r="N1411" s="39"/>
      <c r="O1411" s="39"/>
      <c r="P1411" s="39"/>
      <c r="Q1411" s="39"/>
      <c r="R1411" s="39"/>
      <c r="S1411" s="39"/>
      <c r="T1411" s="39"/>
      <c r="U1411" s="39"/>
      <c r="V1411" s="39"/>
      <c r="W1411" s="39"/>
      <c r="X1411" s="39"/>
      <c r="Y1411" s="39"/>
      <c r="Z1411" s="39"/>
      <c r="AA1411" s="39"/>
      <c r="AB1411" s="39"/>
      <c r="AC1411" s="39"/>
      <c r="AD1411" s="39"/>
      <c r="AE1411" s="39"/>
      <c r="AF1411" s="39"/>
      <c r="AG1411" s="39"/>
      <c r="AH1411" s="39"/>
      <c r="AI1411" s="39"/>
      <c r="AJ1411" s="39"/>
      <c r="AK1411" s="39"/>
      <c r="AL1411" s="39"/>
      <c r="AM1411" s="39"/>
      <c r="AN1411" s="39"/>
      <c r="AO1411" s="39"/>
      <c r="AP1411" s="39"/>
      <c r="AQ1411" s="39"/>
      <c r="AR1411" s="39"/>
      <c r="AS1411" s="39"/>
      <c r="AT1411" s="39"/>
      <c r="AU1411" s="39"/>
      <c r="AV1411" s="39"/>
      <c r="AW1411" s="39"/>
      <c r="AX1411" s="39"/>
      <c r="AY1411" s="39"/>
      <c r="AZ1411" s="39"/>
      <c r="BA1411" s="39"/>
      <c r="BB1411" s="39"/>
      <c r="BC1411" s="39"/>
    </row>
    <row r="1412" spans="1:55" ht="11.25">
      <c r="A1412" s="7">
        <v>1359</v>
      </c>
      <c r="B1412" s="5" t="s">
        <v>4521</v>
      </c>
      <c r="C1412" s="4" t="s">
        <v>4522</v>
      </c>
      <c r="D1412" s="20">
        <v>1000</v>
      </c>
      <c r="E1412" s="20"/>
      <c r="F1412" s="4" t="s">
        <v>371</v>
      </c>
      <c r="G1412" s="4" t="s">
        <v>4523</v>
      </c>
      <c r="H1412" s="4" t="s">
        <v>1519</v>
      </c>
      <c r="I1412" s="39"/>
      <c r="J1412" s="39"/>
      <c r="K1412" s="39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  <c r="V1412" s="39"/>
      <c r="W1412" s="39"/>
      <c r="X1412" s="39"/>
      <c r="Y1412" s="39"/>
      <c r="Z1412" s="39"/>
      <c r="AA1412" s="39"/>
      <c r="AB1412" s="39"/>
      <c r="AC1412" s="39"/>
      <c r="AD1412" s="39"/>
      <c r="AE1412" s="39"/>
      <c r="AF1412" s="39"/>
      <c r="AG1412" s="39"/>
      <c r="AH1412" s="39"/>
      <c r="AI1412" s="39"/>
      <c r="AJ1412" s="39"/>
      <c r="AK1412" s="39"/>
      <c r="AL1412" s="39"/>
      <c r="AM1412" s="39"/>
      <c r="AN1412" s="39"/>
      <c r="AO1412" s="39"/>
      <c r="AP1412" s="39"/>
      <c r="AQ1412" s="39"/>
      <c r="AR1412" s="39"/>
      <c r="AS1412" s="39"/>
      <c r="AT1412" s="39"/>
      <c r="AU1412" s="39"/>
      <c r="AV1412" s="39"/>
      <c r="AW1412" s="39"/>
      <c r="AX1412" s="39"/>
      <c r="AY1412" s="39"/>
      <c r="AZ1412" s="39"/>
      <c r="BA1412" s="39"/>
      <c r="BB1412" s="39"/>
      <c r="BC1412" s="39"/>
    </row>
    <row r="1413" spans="1:55" ht="11.25">
      <c r="A1413" s="7">
        <v>1360</v>
      </c>
      <c r="B1413" s="2" t="s">
        <v>4524</v>
      </c>
      <c r="C1413" s="22" t="s">
        <v>4525</v>
      </c>
      <c r="D1413" s="20">
        <v>1000</v>
      </c>
      <c r="E1413" s="20"/>
      <c r="F1413" s="21" t="s">
        <v>31</v>
      </c>
      <c r="G1413" s="4" t="s">
        <v>4526</v>
      </c>
      <c r="H1413" s="4" t="s">
        <v>35</v>
      </c>
      <c r="I1413" s="39"/>
      <c r="J1413" s="39"/>
      <c r="K1413" s="39"/>
      <c r="L1413" s="39"/>
      <c r="M1413" s="39"/>
      <c r="N1413" s="39"/>
      <c r="O1413" s="39"/>
      <c r="P1413" s="39"/>
      <c r="Q1413" s="39"/>
      <c r="R1413" s="39"/>
      <c r="S1413" s="39"/>
      <c r="T1413" s="39"/>
      <c r="U1413" s="39"/>
      <c r="V1413" s="39"/>
      <c r="W1413" s="39"/>
      <c r="X1413" s="39"/>
      <c r="Y1413" s="39"/>
      <c r="Z1413" s="39"/>
      <c r="AA1413" s="39"/>
      <c r="AB1413" s="39"/>
      <c r="AC1413" s="39"/>
      <c r="AD1413" s="39"/>
      <c r="AE1413" s="39"/>
      <c r="AF1413" s="39"/>
      <c r="AG1413" s="39"/>
      <c r="AH1413" s="39"/>
      <c r="AI1413" s="39"/>
      <c r="AJ1413" s="39"/>
      <c r="AK1413" s="39"/>
      <c r="AL1413" s="39"/>
      <c r="AM1413" s="39"/>
      <c r="AN1413" s="39"/>
      <c r="AO1413" s="39"/>
      <c r="AP1413" s="39"/>
      <c r="AQ1413" s="39"/>
      <c r="AR1413" s="39"/>
      <c r="AS1413" s="39"/>
      <c r="AT1413" s="39"/>
      <c r="AU1413" s="39"/>
      <c r="AV1413" s="39"/>
      <c r="AW1413" s="39"/>
      <c r="AX1413" s="39"/>
      <c r="AY1413" s="39"/>
      <c r="AZ1413" s="39"/>
      <c r="BA1413" s="39"/>
      <c r="BB1413" s="39"/>
      <c r="BC1413" s="39"/>
    </row>
    <row r="1414" spans="1:55" ht="11.25">
      <c r="A1414" s="7">
        <v>1361</v>
      </c>
      <c r="B1414" s="5" t="s">
        <v>4527</v>
      </c>
      <c r="C1414" s="4" t="s">
        <v>4528</v>
      </c>
      <c r="D1414" s="20">
        <v>100</v>
      </c>
      <c r="E1414" s="20"/>
      <c r="F1414" s="4" t="s">
        <v>115</v>
      </c>
      <c r="G1414" s="4" t="s">
        <v>4529</v>
      </c>
      <c r="H1414" s="4" t="s">
        <v>116</v>
      </c>
      <c r="I1414" s="39"/>
      <c r="J1414" s="39"/>
      <c r="K1414" s="39"/>
      <c r="L1414" s="39"/>
      <c r="M1414" s="39"/>
      <c r="N1414" s="39"/>
      <c r="O1414" s="39"/>
      <c r="P1414" s="39"/>
      <c r="Q1414" s="39"/>
      <c r="R1414" s="39"/>
      <c r="S1414" s="39"/>
      <c r="T1414" s="39"/>
      <c r="U1414" s="39"/>
      <c r="V1414" s="39"/>
      <c r="W1414" s="39"/>
      <c r="X1414" s="39"/>
      <c r="Y1414" s="39"/>
      <c r="Z1414" s="39"/>
      <c r="AA1414" s="39"/>
      <c r="AB1414" s="39"/>
      <c r="AC1414" s="39"/>
      <c r="AD1414" s="39"/>
      <c r="AE1414" s="39"/>
      <c r="AF1414" s="39"/>
      <c r="AG1414" s="39"/>
      <c r="AH1414" s="39"/>
      <c r="AI1414" s="39"/>
      <c r="AJ1414" s="39"/>
      <c r="AK1414" s="39"/>
      <c r="AL1414" s="39"/>
      <c r="AM1414" s="39"/>
      <c r="AN1414" s="39"/>
      <c r="AO1414" s="39"/>
      <c r="AP1414" s="39"/>
      <c r="AQ1414" s="39"/>
      <c r="AR1414" s="39"/>
      <c r="AS1414" s="39"/>
      <c r="AT1414" s="39"/>
      <c r="AU1414" s="39"/>
      <c r="AV1414" s="39"/>
      <c r="AW1414" s="39"/>
      <c r="AX1414" s="39"/>
      <c r="AY1414" s="39"/>
      <c r="AZ1414" s="39"/>
      <c r="BA1414" s="39"/>
      <c r="BB1414" s="39"/>
      <c r="BC1414" s="39"/>
    </row>
    <row r="1415" spans="1:55" ht="11.25">
      <c r="A1415" s="7">
        <v>1362</v>
      </c>
      <c r="B1415" s="5" t="s">
        <v>731</v>
      </c>
      <c r="C1415" s="4" t="s">
        <v>732</v>
      </c>
      <c r="D1415" s="20">
        <v>1000</v>
      </c>
      <c r="E1415" s="20"/>
      <c r="F1415" s="4" t="s">
        <v>115</v>
      </c>
      <c r="G1415" s="4" t="s">
        <v>733</v>
      </c>
      <c r="H1415" s="4" t="s">
        <v>116</v>
      </c>
      <c r="I1415" s="39"/>
      <c r="J1415" s="39"/>
      <c r="K1415" s="39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  <c r="V1415" s="39"/>
      <c r="W1415" s="39"/>
      <c r="X1415" s="39"/>
      <c r="Y1415" s="39"/>
      <c r="Z1415" s="39"/>
      <c r="AA1415" s="39"/>
      <c r="AB1415" s="39"/>
      <c r="AC1415" s="39"/>
      <c r="AD1415" s="39"/>
      <c r="AE1415" s="39"/>
      <c r="AF1415" s="39"/>
      <c r="AG1415" s="39"/>
      <c r="AH1415" s="39"/>
      <c r="AI1415" s="39"/>
      <c r="AJ1415" s="39"/>
      <c r="AK1415" s="39"/>
      <c r="AL1415" s="39"/>
      <c r="AM1415" s="39"/>
      <c r="AN1415" s="39"/>
      <c r="AO1415" s="39"/>
      <c r="AP1415" s="39"/>
      <c r="AQ1415" s="39"/>
      <c r="AR1415" s="39"/>
      <c r="AS1415" s="39"/>
      <c r="AT1415" s="39"/>
      <c r="AU1415" s="39"/>
      <c r="AV1415" s="39"/>
      <c r="AW1415" s="39"/>
      <c r="AX1415" s="39"/>
      <c r="AY1415" s="39"/>
      <c r="AZ1415" s="39"/>
      <c r="BA1415" s="39"/>
      <c r="BB1415" s="39"/>
      <c r="BC1415" s="39"/>
    </row>
    <row r="1416" spans="1:55" ht="11.25">
      <c r="A1416" s="7">
        <v>1363</v>
      </c>
      <c r="B1416" s="5" t="s">
        <v>4530</v>
      </c>
      <c r="C1416" s="4" t="s">
        <v>4531</v>
      </c>
      <c r="D1416" s="20">
        <v>1000</v>
      </c>
      <c r="E1416" s="20"/>
      <c r="F1416" s="4" t="s">
        <v>371</v>
      </c>
      <c r="G1416" s="4" t="s">
        <v>4532</v>
      </c>
      <c r="H1416" s="4" t="s">
        <v>1519</v>
      </c>
      <c r="I1416" s="39"/>
      <c r="J1416" s="39"/>
      <c r="K1416" s="39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  <c r="V1416" s="39"/>
      <c r="W1416" s="39"/>
      <c r="X1416" s="39"/>
      <c r="Y1416" s="39"/>
      <c r="Z1416" s="39"/>
      <c r="AA1416" s="39"/>
      <c r="AB1416" s="39"/>
      <c r="AC1416" s="39"/>
      <c r="AD1416" s="39"/>
      <c r="AE1416" s="39"/>
      <c r="AF1416" s="39"/>
      <c r="AG1416" s="39"/>
      <c r="AH1416" s="39"/>
      <c r="AI1416" s="39"/>
      <c r="AJ1416" s="39"/>
      <c r="AK1416" s="39"/>
      <c r="AL1416" s="39"/>
      <c r="AM1416" s="39"/>
      <c r="AN1416" s="39"/>
      <c r="AO1416" s="39"/>
      <c r="AP1416" s="39"/>
      <c r="AQ1416" s="39"/>
      <c r="AR1416" s="39"/>
      <c r="AS1416" s="39"/>
      <c r="AT1416" s="39"/>
      <c r="AU1416" s="39"/>
      <c r="AV1416" s="39"/>
      <c r="AW1416" s="39"/>
      <c r="AX1416" s="39"/>
      <c r="AY1416" s="39"/>
      <c r="AZ1416" s="39"/>
      <c r="BA1416" s="39"/>
      <c r="BB1416" s="39"/>
      <c r="BC1416" s="39"/>
    </row>
    <row r="1417" spans="1:55" ht="11.25">
      <c r="A1417" s="7">
        <v>1364</v>
      </c>
      <c r="B1417" s="5" t="s">
        <v>4533</v>
      </c>
      <c r="C1417" s="4" t="s">
        <v>4534</v>
      </c>
      <c r="D1417" s="20"/>
      <c r="E1417" s="20">
        <v>500</v>
      </c>
      <c r="F1417" s="4" t="s">
        <v>33</v>
      </c>
      <c r="G1417" s="4" t="s">
        <v>4535</v>
      </c>
      <c r="H1417" s="4" t="s">
        <v>1519</v>
      </c>
      <c r="I1417" s="39"/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9"/>
      <c r="Z1417" s="39"/>
      <c r="AA1417" s="39"/>
      <c r="AB1417" s="39"/>
      <c r="AC1417" s="39"/>
      <c r="AD1417" s="39"/>
      <c r="AE1417" s="39"/>
      <c r="AF1417" s="39"/>
      <c r="AG1417" s="39"/>
      <c r="AH1417" s="39"/>
      <c r="AI1417" s="39"/>
      <c r="AJ1417" s="39"/>
      <c r="AK1417" s="39"/>
      <c r="AL1417" s="39"/>
      <c r="AM1417" s="39"/>
      <c r="AN1417" s="39"/>
      <c r="AO1417" s="39"/>
      <c r="AP1417" s="39"/>
      <c r="AQ1417" s="39"/>
      <c r="AR1417" s="39"/>
      <c r="AS1417" s="39"/>
      <c r="AT1417" s="39"/>
      <c r="AU1417" s="39"/>
      <c r="AV1417" s="39"/>
      <c r="AW1417" s="39"/>
      <c r="AX1417" s="39"/>
      <c r="AY1417" s="39"/>
      <c r="AZ1417" s="39"/>
      <c r="BA1417" s="39"/>
      <c r="BB1417" s="39"/>
      <c r="BC1417" s="39"/>
    </row>
    <row r="1418" spans="1:55" ht="11.25">
      <c r="A1418" s="7">
        <v>1365</v>
      </c>
      <c r="B1418" s="5" t="s">
        <v>4536</v>
      </c>
      <c r="C1418" s="4" t="s">
        <v>4537</v>
      </c>
      <c r="D1418" s="20">
        <v>1000</v>
      </c>
      <c r="E1418" s="20"/>
      <c r="F1418" s="4" t="s">
        <v>371</v>
      </c>
      <c r="G1418" s="4" t="s">
        <v>4538</v>
      </c>
      <c r="H1418" s="4" t="s">
        <v>1519</v>
      </c>
      <c r="I1418" s="39"/>
      <c r="J1418" s="39"/>
      <c r="K1418" s="39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  <c r="V1418" s="39"/>
      <c r="W1418" s="39"/>
      <c r="X1418" s="39"/>
      <c r="Y1418" s="39"/>
      <c r="Z1418" s="39"/>
      <c r="AA1418" s="39"/>
      <c r="AB1418" s="39"/>
      <c r="AC1418" s="39"/>
      <c r="AD1418" s="39"/>
      <c r="AE1418" s="39"/>
      <c r="AF1418" s="39"/>
      <c r="AG1418" s="39"/>
      <c r="AH1418" s="39"/>
      <c r="AI1418" s="39"/>
      <c r="AJ1418" s="39"/>
      <c r="AK1418" s="39"/>
      <c r="AL1418" s="39"/>
      <c r="AM1418" s="39"/>
      <c r="AN1418" s="39"/>
      <c r="AO1418" s="39"/>
      <c r="AP1418" s="39"/>
      <c r="AQ1418" s="39"/>
      <c r="AR1418" s="39"/>
      <c r="AS1418" s="39"/>
      <c r="AT1418" s="39"/>
      <c r="AU1418" s="39"/>
      <c r="AV1418" s="39"/>
      <c r="AW1418" s="39"/>
      <c r="AX1418" s="39"/>
      <c r="AY1418" s="39"/>
      <c r="AZ1418" s="39"/>
      <c r="BA1418" s="39"/>
      <c r="BB1418" s="39"/>
      <c r="BC1418" s="39"/>
    </row>
    <row r="1419" spans="1:55" ht="11.25">
      <c r="A1419" s="7">
        <v>1366</v>
      </c>
      <c r="B1419" s="5" t="s">
        <v>4539</v>
      </c>
      <c r="C1419" s="4" t="s">
        <v>4540</v>
      </c>
      <c r="D1419" s="20">
        <v>1000</v>
      </c>
      <c r="E1419" s="20"/>
      <c r="F1419" s="4" t="s">
        <v>115</v>
      </c>
      <c r="G1419" s="4" t="s">
        <v>4541</v>
      </c>
      <c r="H1419" s="4" t="s">
        <v>116</v>
      </c>
      <c r="I1419" s="39"/>
      <c r="J1419" s="39"/>
      <c r="K1419" s="39"/>
      <c r="L1419" s="39"/>
      <c r="M1419" s="39"/>
      <c r="N1419" s="39"/>
      <c r="O1419" s="39"/>
      <c r="P1419" s="39"/>
      <c r="Q1419" s="39"/>
      <c r="R1419" s="39"/>
      <c r="S1419" s="39"/>
      <c r="T1419" s="39"/>
      <c r="U1419" s="39"/>
      <c r="V1419" s="39"/>
      <c r="W1419" s="39"/>
      <c r="X1419" s="39"/>
      <c r="Y1419" s="39"/>
      <c r="Z1419" s="39"/>
      <c r="AA1419" s="39"/>
      <c r="AB1419" s="39"/>
      <c r="AC1419" s="39"/>
      <c r="AD1419" s="39"/>
      <c r="AE1419" s="39"/>
      <c r="AF1419" s="39"/>
      <c r="AG1419" s="39"/>
      <c r="AH1419" s="39"/>
      <c r="AI1419" s="39"/>
      <c r="AJ1419" s="39"/>
      <c r="AK1419" s="39"/>
      <c r="AL1419" s="39"/>
      <c r="AM1419" s="39"/>
      <c r="AN1419" s="39"/>
      <c r="AO1419" s="39"/>
      <c r="AP1419" s="39"/>
      <c r="AQ1419" s="39"/>
      <c r="AR1419" s="39"/>
      <c r="AS1419" s="39"/>
      <c r="AT1419" s="39"/>
      <c r="AU1419" s="39"/>
      <c r="AV1419" s="39"/>
      <c r="AW1419" s="39"/>
      <c r="AX1419" s="39"/>
      <c r="AY1419" s="39"/>
      <c r="AZ1419" s="39"/>
      <c r="BA1419" s="39"/>
      <c r="BB1419" s="39"/>
      <c r="BC1419" s="39"/>
    </row>
    <row r="1420" spans="1:55" ht="11.25">
      <c r="A1420" s="7">
        <v>1367</v>
      </c>
      <c r="B1420" s="5" t="s">
        <v>4542</v>
      </c>
      <c r="C1420" s="4" t="s">
        <v>4543</v>
      </c>
      <c r="D1420" s="20">
        <v>1000</v>
      </c>
      <c r="E1420" s="20"/>
      <c r="F1420" s="4" t="s">
        <v>31</v>
      </c>
      <c r="G1420" s="4" t="s">
        <v>4544</v>
      </c>
      <c r="H1420" s="4" t="s">
        <v>35</v>
      </c>
      <c r="I1420" s="39"/>
      <c r="J1420" s="39"/>
      <c r="K1420" s="39"/>
      <c r="L1420" s="39"/>
      <c r="M1420" s="39"/>
      <c r="N1420" s="39"/>
      <c r="O1420" s="39"/>
      <c r="P1420" s="39"/>
      <c r="Q1420" s="39"/>
      <c r="R1420" s="39"/>
      <c r="S1420" s="39"/>
      <c r="T1420" s="39"/>
      <c r="U1420" s="39"/>
      <c r="V1420" s="39"/>
      <c r="W1420" s="39"/>
      <c r="X1420" s="39"/>
      <c r="Y1420" s="39"/>
      <c r="Z1420" s="39"/>
      <c r="AA1420" s="39"/>
      <c r="AB1420" s="39"/>
      <c r="AC1420" s="39"/>
      <c r="AD1420" s="39"/>
      <c r="AE1420" s="39"/>
      <c r="AF1420" s="39"/>
      <c r="AG1420" s="39"/>
      <c r="AH1420" s="39"/>
      <c r="AI1420" s="39"/>
      <c r="AJ1420" s="39"/>
      <c r="AK1420" s="39"/>
      <c r="AL1420" s="39"/>
      <c r="AM1420" s="39"/>
      <c r="AN1420" s="39"/>
      <c r="AO1420" s="39"/>
      <c r="AP1420" s="39"/>
      <c r="AQ1420" s="39"/>
      <c r="AR1420" s="39"/>
      <c r="AS1420" s="39"/>
      <c r="AT1420" s="39"/>
      <c r="AU1420" s="39"/>
      <c r="AV1420" s="39"/>
      <c r="AW1420" s="39"/>
      <c r="AX1420" s="39"/>
      <c r="AY1420" s="39"/>
      <c r="AZ1420" s="39"/>
      <c r="BA1420" s="39"/>
      <c r="BB1420" s="39"/>
      <c r="BC1420" s="39"/>
    </row>
    <row r="1421" spans="1:55" ht="11.25">
      <c r="A1421" s="7">
        <v>1368</v>
      </c>
      <c r="B1421" s="5" t="s">
        <v>4545</v>
      </c>
      <c r="C1421" s="4" t="s">
        <v>4546</v>
      </c>
      <c r="D1421" s="20">
        <v>1000</v>
      </c>
      <c r="E1421" s="20"/>
      <c r="F1421" s="4" t="s">
        <v>31</v>
      </c>
      <c r="G1421" s="4" t="s">
        <v>4547</v>
      </c>
      <c r="H1421" s="4" t="s">
        <v>35</v>
      </c>
      <c r="I1421" s="39"/>
      <c r="J1421" s="39"/>
      <c r="K1421" s="39"/>
      <c r="L1421" s="39"/>
      <c r="M1421" s="39"/>
      <c r="N1421" s="39"/>
      <c r="O1421" s="39"/>
      <c r="P1421" s="39"/>
      <c r="Q1421" s="39"/>
      <c r="R1421" s="39"/>
      <c r="S1421" s="39"/>
      <c r="T1421" s="39"/>
      <c r="U1421" s="39"/>
      <c r="V1421" s="39"/>
      <c r="W1421" s="39"/>
      <c r="X1421" s="39"/>
      <c r="Y1421" s="39"/>
      <c r="Z1421" s="39"/>
      <c r="AA1421" s="39"/>
      <c r="AB1421" s="39"/>
      <c r="AC1421" s="39"/>
      <c r="AD1421" s="39"/>
      <c r="AE1421" s="39"/>
      <c r="AF1421" s="39"/>
      <c r="AG1421" s="39"/>
      <c r="AH1421" s="39"/>
      <c r="AI1421" s="39"/>
      <c r="AJ1421" s="39"/>
      <c r="AK1421" s="39"/>
      <c r="AL1421" s="39"/>
      <c r="AM1421" s="39"/>
      <c r="AN1421" s="39"/>
      <c r="AO1421" s="39"/>
      <c r="AP1421" s="39"/>
      <c r="AQ1421" s="39"/>
      <c r="AR1421" s="39"/>
      <c r="AS1421" s="39"/>
      <c r="AT1421" s="39"/>
      <c r="AU1421" s="39"/>
      <c r="AV1421" s="39"/>
      <c r="AW1421" s="39"/>
      <c r="AX1421" s="39"/>
      <c r="AY1421" s="39"/>
      <c r="AZ1421" s="39"/>
      <c r="BA1421" s="39"/>
      <c r="BB1421" s="39"/>
      <c r="BC1421" s="39"/>
    </row>
    <row r="1422" spans="1:55" ht="11.25">
      <c r="A1422" s="7">
        <v>1369</v>
      </c>
      <c r="B1422" s="2" t="s">
        <v>4548</v>
      </c>
      <c r="C1422" s="22" t="s">
        <v>4549</v>
      </c>
      <c r="D1422" s="20">
        <v>632.3</v>
      </c>
      <c r="E1422" s="20"/>
      <c r="F1422" s="21" t="s">
        <v>31</v>
      </c>
      <c r="G1422" s="4" t="s">
        <v>4550</v>
      </c>
      <c r="H1422" s="4" t="s">
        <v>35</v>
      </c>
      <c r="I1422" s="39"/>
      <c r="J1422" s="39"/>
      <c r="K1422" s="39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  <c r="V1422" s="39"/>
      <c r="W1422" s="39"/>
      <c r="X1422" s="39"/>
      <c r="Y1422" s="39"/>
      <c r="Z1422" s="39"/>
      <c r="AA1422" s="39"/>
      <c r="AB1422" s="39"/>
      <c r="AC1422" s="39"/>
      <c r="AD1422" s="39"/>
      <c r="AE1422" s="39"/>
      <c r="AF1422" s="39"/>
      <c r="AG1422" s="39"/>
      <c r="AH1422" s="39"/>
      <c r="AI1422" s="39"/>
      <c r="AJ1422" s="39"/>
      <c r="AK1422" s="39"/>
      <c r="AL1422" s="39"/>
      <c r="AM1422" s="39"/>
      <c r="AN1422" s="39"/>
      <c r="AO1422" s="39"/>
      <c r="AP1422" s="39"/>
      <c r="AQ1422" s="39"/>
      <c r="AR1422" s="39"/>
      <c r="AS1422" s="39"/>
      <c r="AT1422" s="39"/>
      <c r="AU1422" s="39"/>
      <c r="AV1422" s="39"/>
      <c r="AW1422" s="39"/>
      <c r="AX1422" s="39"/>
      <c r="AY1422" s="39"/>
      <c r="AZ1422" s="39"/>
      <c r="BA1422" s="39"/>
      <c r="BB1422" s="39"/>
      <c r="BC1422" s="39"/>
    </row>
    <row r="1423" spans="1:55" ht="11.25">
      <c r="A1423" s="7">
        <v>1370</v>
      </c>
      <c r="B1423" s="5" t="s">
        <v>736</v>
      </c>
      <c r="C1423" s="4" t="s">
        <v>737</v>
      </c>
      <c r="D1423" s="20">
        <v>2016.78</v>
      </c>
      <c r="E1423" s="20"/>
      <c r="F1423" s="4" t="s">
        <v>371</v>
      </c>
      <c r="G1423" s="4" t="s">
        <v>738</v>
      </c>
      <c r="H1423" s="4" t="s">
        <v>35</v>
      </c>
      <c r="I1423" s="39"/>
      <c r="J1423" s="39"/>
      <c r="K1423" s="39"/>
      <c r="L1423" s="39"/>
      <c r="M1423" s="39"/>
      <c r="N1423" s="39"/>
      <c r="O1423" s="39"/>
      <c r="P1423" s="39"/>
      <c r="Q1423" s="39"/>
      <c r="R1423" s="39"/>
      <c r="S1423" s="39"/>
      <c r="T1423" s="39"/>
      <c r="U1423" s="39"/>
      <c r="V1423" s="39"/>
      <c r="W1423" s="39"/>
      <c r="X1423" s="39"/>
      <c r="Y1423" s="39"/>
      <c r="Z1423" s="39"/>
      <c r="AA1423" s="39"/>
      <c r="AB1423" s="39"/>
      <c r="AC1423" s="39"/>
      <c r="AD1423" s="39"/>
      <c r="AE1423" s="39"/>
      <c r="AF1423" s="39"/>
      <c r="AG1423" s="39"/>
      <c r="AH1423" s="39"/>
      <c r="AI1423" s="39"/>
      <c r="AJ1423" s="39"/>
      <c r="AK1423" s="39"/>
      <c r="AL1423" s="39"/>
      <c r="AM1423" s="39"/>
      <c r="AN1423" s="39"/>
      <c r="AO1423" s="39"/>
      <c r="AP1423" s="39"/>
      <c r="AQ1423" s="39"/>
      <c r="AR1423" s="39"/>
      <c r="AS1423" s="39"/>
      <c r="AT1423" s="39"/>
      <c r="AU1423" s="39"/>
      <c r="AV1423" s="39"/>
      <c r="AW1423" s="39"/>
      <c r="AX1423" s="39"/>
      <c r="AY1423" s="39"/>
      <c r="AZ1423" s="39"/>
      <c r="BA1423" s="39"/>
      <c r="BB1423" s="39"/>
      <c r="BC1423" s="39"/>
    </row>
    <row r="1424" spans="1:55" ht="11.25">
      <c r="A1424" s="7">
        <v>1371</v>
      </c>
      <c r="B1424" s="2" t="s">
        <v>4551</v>
      </c>
      <c r="C1424" s="22" t="s">
        <v>4552</v>
      </c>
      <c r="D1424" s="20"/>
      <c r="E1424" s="20">
        <v>1000</v>
      </c>
      <c r="F1424" s="6" t="s">
        <v>166</v>
      </c>
      <c r="G1424" s="4" t="s">
        <v>4553</v>
      </c>
      <c r="H1424" s="4" t="s">
        <v>35</v>
      </c>
      <c r="I1424" s="39"/>
      <c r="J1424" s="39"/>
      <c r="K1424" s="39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  <c r="V1424" s="39"/>
      <c r="W1424" s="39"/>
      <c r="X1424" s="39"/>
      <c r="Y1424" s="39"/>
      <c r="Z1424" s="39"/>
      <c r="AA1424" s="39"/>
      <c r="AB1424" s="39"/>
      <c r="AC1424" s="39"/>
      <c r="AD1424" s="39"/>
      <c r="AE1424" s="39"/>
      <c r="AF1424" s="39"/>
      <c r="AG1424" s="39"/>
      <c r="AH1424" s="39"/>
      <c r="AI1424" s="39"/>
      <c r="AJ1424" s="39"/>
      <c r="AK1424" s="39"/>
      <c r="AL1424" s="39"/>
      <c r="AM1424" s="39"/>
      <c r="AN1424" s="39"/>
      <c r="AO1424" s="39"/>
      <c r="AP1424" s="39"/>
      <c r="AQ1424" s="39"/>
      <c r="AR1424" s="39"/>
      <c r="AS1424" s="39"/>
      <c r="AT1424" s="39"/>
      <c r="AU1424" s="39"/>
      <c r="AV1424" s="39"/>
      <c r="AW1424" s="39"/>
      <c r="AX1424" s="39"/>
      <c r="AY1424" s="39"/>
      <c r="AZ1424" s="39"/>
      <c r="BA1424" s="39"/>
      <c r="BB1424" s="39"/>
      <c r="BC1424" s="39"/>
    </row>
    <row r="1425" spans="1:55" ht="11.25">
      <c r="A1425" s="7">
        <v>1372</v>
      </c>
      <c r="B1425" s="2" t="s">
        <v>4551</v>
      </c>
      <c r="C1425" s="22" t="s">
        <v>4554</v>
      </c>
      <c r="D1425" s="20"/>
      <c r="E1425" s="20">
        <v>1000</v>
      </c>
      <c r="F1425" s="6" t="s">
        <v>166</v>
      </c>
      <c r="G1425" s="4" t="s">
        <v>4555</v>
      </c>
      <c r="H1425" s="4" t="s">
        <v>35</v>
      </c>
      <c r="I1425" s="39"/>
      <c r="J1425" s="39"/>
      <c r="K1425" s="39"/>
      <c r="L1425" s="39"/>
      <c r="M1425" s="39"/>
      <c r="N1425" s="39"/>
      <c r="O1425" s="39"/>
      <c r="P1425" s="39"/>
      <c r="Q1425" s="39"/>
      <c r="R1425" s="39"/>
      <c r="S1425" s="39"/>
      <c r="T1425" s="39"/>
      <c r="U1425" s="39"/>
      <c r="V1425" s="39"/>
      <c r="W1425" s="39"/>
      <c r="X1425" s="39"/>
      <c r="Y1425" s="39"/>
      <c r="Z1425" s="39"/>
      <c r="AA1425" s="39"/>
      <c r="AB1425" s="39"/>
      <c r="AC1425" s="39"/>
      <c r="AD1425" s="39"/>
      <c r="AE1425" s="39"/>
      <c r="AF1425" s="39"/>
      <c r="AG1425" s="39"/>
      <c r="AH1425" s="39"/>
      <c r="AI1425" s="39"/>
      <c r="AJ1425" s="39"/>
      <c r="AK1425" s="39"/>
      <c r="AL1425" s="39"/>
      <c r="AM1425" s="39"/>
      <c r="AN1425" s="39"/>
      <c r="AO1425" s="39"/>
      <c r="AP1425" s="39"/>
      <c r="AQ1425" s="39"/>
      <c r="AR1425" s="39"/>
      <c r="AS1425" s="39"/>
      <c r="AT1425" s="39"/>
      <c r="AU1425" s="39"/>
      <c r="AV1425" s="39"/>
      <c r="AW1425" s="39"/>
      <c r="AX1425" s="39"/>
      <c r="AY1425" s="39"/>
      <c r="AZ1425" s="39"/>
      <c r="BA1425" s="39"/>
      <c r="BB1425" s="39"/>
      <c r="BC1425" s="39"/>
    </row>
    <row r="1426" spans="1:55" ht="11.25">
      <c r="A1426" s="7">
        <v>1373</v>
      </c>
      <c r="B1426" s="2" t="s">
        <v>4551</v>
      </c>
      <c r="C1426" s="22" t="s">
        <v>4556</v>
      </c>
      <c r="D1426" s="20"/>
      <c r="E1426" s="20">
        <v>2000</v>
      </c>
      <c r="F1426" s="6" t="s">
        <v>166</v>
      </c>
      <c r="G1426" s="4" t="s">
        <v>4557</v>
      </c>
      <c r="H1426" s="4" t="s">
        <v>35</v>
      </c>
      <c r="I1426" s="39"/>
      <c r="J1426" s="39"/>
      <c r="K1426" s="39"/>
      <c r="L1426" s="39"/>
      <c r="M1426" s="39"/>
      <c r="N1426" s="39"/>
      <c r="O1426" s="39"/>
      <c r="P1426" s="39"/>
      <c r="Q1426" s="39"/>
      <c r="R1426" s="39"/>
      <c r="S1426" s="39"/>
      <c r="T1426" s="39"/>
      <c r="U1426" s="39"/>
      <c r="V1426" s="39"/>
      <c r="W1426" s="39"/>
      <c r="X1426" s="39"/>
      <c r="Y1426" s="39"/>
      <c r="Z1426" s="39"/>
      <c r="AA1426" s="39"/>
      <c r="AB1426" s="39"/>
      <c r="AC1426" s="39"/>
      <c r="AD1426" s="39"/>
      <c r="AE1426" s="39"/>
      <c r="AF1426" s="39"/>
      <c r="AG1426" s="39"/>
      <c r="AH1426" s="39"/>
      <c r="AI1426" s="39"/>
      <c r="AJ1426" s="39"/>
      <c r="AK1426" s="39"/>
      <c r="AL1426" s="39"/>
      <c r="AM1426" s="39"/>
      <c r="AN1426" s="39"/>
      <c r="AO1426" s="39"/>
      <c r="AP1426" s="39"/>
      <c r="AQ1426" s="39"/>
      <c r="AR1426" s="39"/>
      <c r="AS1426" s="39"/>
      <c r="AT1426" s="39"/>
      <c r="AU1426" s="39"/>
      <c r="AV1426" s="39"/>
      <c r="AW1426" s="39"/>
      <c r="AX1426" s="39"/>
      <c r="AY1426" s="39"/>
      <c r="AZ1426" s="39"/>
      <c r="BA1426" s="39"/>
      <c r="BB1426" s="39"/>
      <c r="BC1426" s="39"/>
    </row>
    <row r="1427" spans="1:55" ht="11.25">
      <c r="A1427" s="7">
        <v>1374</v>
      </c>
      <c r="B1427" s="2" t="s">
        <v>4551</v>
      </c>
      <c r="C1427" s="22" t="s">
        <v>4558</v>
      </c>
      <c r="D1427" s="20"/>
      <c r="E1427" s="20">
        <v>1000</v>
      </c>
      <c r="F1427" s="21" t="s">
        <v>166</v>
      </c>
      <c r="G1427" s="4" t="s">
        <v>4559</v>
      </c>
      <c r="H1427" s="4" t="s">
        <v>35</v>
      </c>
      <c r="I1427" s="39"/>
      <c r="J1427" s="39"/>
      <c r="K1427" s="39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  <c r="V1427" s="39"/>
      <c r="W1427" s="39"/>
      <c r="X1427" s="39"/>
      <c r="Y1427" s="39"/>
      <c r="Z1427" s="39"/>
      <c r="AA1427" s="39"/>
      <c r="AB1427" s="39"/>
      <c r="AC1427" s="39"/>
      <c r="AD1427" s="39"/>
      <c r="AE1427" s="39"/>
      <c r="AF1427" s="39"/>
      <c r="AG1427" s="39"/>
      <c r="AH1427" s="39"/>
      <c r="AI1427" s="39"/>
      <c r="AJ1427" s="39"/>
      <c r="AK1427" s="39"/>
      <c r="AL1427" s="39"/>
      <c r="AM1427" s="39"/>
      <c r="AN1427" s="39"/>
      <c r="AO1427" s="39"/>
      <c r="AP1427" s="39"/>
      <c r="AQ1427" s="39"/>
      <c r="AR1427" s="39"/>
      <c r="AS1427" s="39"/>
      <c r="AT1427" s="39"/>
      <c r="AU1427" s="39"/>
      <c r="AV1427" s="39"/>
      <c r="AW1427" s="39"/>
      <c r="AX1427" s="39"/>
      <c r="AY1427" s="39"/>
      <c r="AZ1427" s="39"/>
      <c r="BA1427" s="39"/>
      <c r="BB1427" s="39"/>
      <c r="BC1427" s="39"/>
    </row>
    <row r="1428" spans="1:55" ht="11.25">
      <c r="A1428" s="7">
        <v>1375</v>
      </c>
      <c r="B1428" s="2" t="s">
        <v>4551</v>
      </c>
      <c r="C1428" s="22" t="s">
        <v>4560</v>
      </c>
      <c r="D1428" s="20"/>
      <c r="E1428" s="20">
        <v>2000</v>
      </c>
      <c r="F1428" s="21" t="s">
        <v>166</v>
      </c>
      <c r="G1428" s="4" t="s">
        <v>4561</v>
      </c>
      <c r="H1428" s="4" t="s">
        <v>35</v>
      </c>
      <c r="I1428" s="39"/>
      <c r="J1428" s="39"/>
      <c r="K1428" s="39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  <c r="V1428" s="39"/>
      <c r="W1428" s="39"/>
      <c r="X1428" s="39"/>
      <c r="Y1428" s="39"/>
      <c r="Z1428" s="39"/>
      <c r="AA1428" s="39"/>
      <c r="AB1428" s="39"/>
      <c r="AC1428" s="39"/>
      <c r="AD1428" s="39"/>
      <c r="AE1428" s="39"/>
      <c r="AF1428" s="39"/>
      <c r="AG1428" s="39"/>
      <c r="AH1428" s="39"/>
      <c r="AI1428" s="39"/>
      <c r="AJ1428" s="39"/>
      <c r="AK1428" s="39"/>
      <c r="AL1428" s="39"/>
      <c r="AM1428" s="39"/>
      <c r="AN1428" s="39"/>
      <c r="AO1428" s="39"/>
      <c r="AP1428" s="39"/>
      <c r="AQ1428" s="39"/>
      <c r="AR1428" s="39"/>
      <c r="AS1428" s="39"/>
      <c r="AT1428" s="39"/>
      <c r="AU1428" s="39"/>
      <c r="AV1428" s="39"/>
      <c r="AW1428" s="39"/>
      <c r="AX1428" s="39"/>
      <c r="AY1428" s="39"/>
      <c r="AZ1428" s="39"/>
      <c r="BA1428" s="39"/>
      <c r="BB1428" s="39"/>
      <c r="BC1428" s="39"/>
    </row>
    <row r="1429" spans="1:55" ht="11.25">
      <c r="A1429" s="7">
        <v>1376</v>
      </c>
      <c r="B1429" s="2" t="s">
        <v>4551</v>
      </c>
      <c r="C1429" s="22" t="s">
        <v>4562</v>
      </c>
      <c r="D1429" s="20"/>
      <c r="E1429" s="20">
        <v>1000</v>
      </c>
      <c r="F1429" s="21" t="s">
        <v>166</v>
      </c>
      <c r="G1429" s="4" t="s">
        <v>4563</v>
      </c>
      <c r="H1429" s="4" t="s">
        <v>35</v>
      </c>
      <c r="I1429" s="39"/>
      <c r="J1429" s="39"/>
      <c r="K1429" s="39"/>
      <c r="L1429" s="39"/>
      <c r="M1429" s="39"/>
      <c r="N1429" s="39"/>
      <c r="O1429" s="39"/>
      <c r="P1429" s="39"/>
      <c r="Q1429" s="39"/>
      <c r="R1429" s="39"/>
      <c r="S1429" s="39"/>
      <c r="T1429" s="39"/>
      <c r="U1429" s="39"/>
      <c r="V1429" s="39"/>
      <c r="W1429" s="39"/>
      <c r="X1429" s="39"/>
      <c r="Y1429" s="39"/>
      <c r="Z1429" s="39"/>
      <c r="AA1429" s="39"/>
      <c r="AB1429" s="39"/>
      <c r="AC1429" s="39"/>
      <c r="AD1429" s="39"/>
      <c r="AE1429" s="39"/>
      <c r="AF1429" s="39"/>
      <c r="AG1429" s="39"/>
      <c r="AH1429" s="39"/>
      <c r="AI1429" s="39"/>
      <c r="AJ1429" s="39"/>
      <c r="AK1429" s="39"/>
      <c r="AL1429" s="39"/>
      <c r="AM1429" s="39"/>
      <c r="AN1429" s="39"/>
      <c r="AO1429" s="39"/>
      <c r="AP1429" s="39"/>
      <c r="AQ1429" s="39"/>
      <c r="AR1429" s="39"/>
      <c r="AS1429" s="39"/>
      <c r="AT1429" s="39"/>
      <c r="AU1429" s="39"/>
      <c r="AV1429" s="39"/>
      <c r="AW1429" s="39"/>
      <c r="AX1429" s="39"/>
      <c r="AY1429" s="39"/>
      <c r="AZ1429" s="39"/>
      <c r="BA1429" s="39"/>
      <c r="BB1429" s="39"/>
      <c r="BC1429" s="39"/>
    </row>
    <row r="1430" spans="1:55" ht="11.25">
      <c r="A1430" s="7">
        <v>1377</v>
      </c>
      <c r="B1430" s="2" t="s">
        <v>4551</v>
      </c>
      <c r="C1430" s="22" t="s">
        <v>4564</v>
      </c>
      <c r="D1430" s="20"/>
      <c r="E1430" s="20">
        <v>2000</v>
      </c>
      <c r="F1430" s="21" t="s">
        <v>166</v>
      </c>
      <c r="G1430" s="4" t="s">
        <v>4565</v>
      </c>
      <c r="H1430" s="4" t="s">
        <v>35</v>
      </c>
      <c r="I1430" s="39"/>
      <c r="J1430" s="39"/>
      <c r="K1430" s="39"/>
      <c r="L1430" s="39"/>
      <c r="M1430" s="39"/>
      <c r="N1430" s="39"/>
      <c r="O1430" s="39"/>
      <c r="P1430" s="39"/>
      <c r="Q1430" s="39"/>
      <c r="R1430" s="39"/>
      <c r="S1430" s="39"/>
      <c r="T1430" s="39"/>
      <c r="U1430" s="39"/>
      <c r="V1430" s="39"/>
      <c r="W1430" s="39"/>
      <c r="X1430" s="39"/>
      <c r="Y1430" s="39"/>
      <c r="Z1430" s="39"/>
      <c r="AA1430" s="39"/>
      <c r="AB1430" s="39"/>
      <c r="AC1430" s="39"/>
      <c r="AD1430" s="39"/>
      <c r="AE1430" s="39"/>
      <c r="AF1430" s="39"/>
      <c r="AG1430" s="39"/>
      <c r="AH1430" s="39"/>
      <c r="AI1430" s="39"/>
      <c r="AJ1430" s="39"/>
      <c r="AK1430" s="39"/>
      <c r="AL1430" s="39"/>
      <c r="AM1430" s="39"/>
      <c r="AN1430" s="39"/>
      <c r="AO1430" s="39"/>
      <c r="AP1430" s="39"/>
      <c r="AQ1430" s="39"/>
      <c r="AR1430" s="39"/>
      <c r="AS1430" s="39"/>
      <c r="AT1430" s="39"/>
      <c r="AU1430" s="39"/>
      <c r="AV1430" s="39"/>
      <c r="AW1430" s="39"/>
      <c r="AX1430" s="39"/>
      <c r="AY1430" s="39"/>
      <c r="AZ1430" s="39"/>
      <c r="BA1430" s="39"/>
      <c r="BB1430" s="39"/>
      <c r="BC1430" s="39"/>
    </row>
    <row r="1431" spans="1:55" ht="11.25">
      <c r="A1431" s="7">
        <v>1378</v>
      </c>
      <c r="B1431" s="2" t="s">
        <v>4551</v>
      </c>
      <c r="C1431" s="25" t="s">
        <v>4566</v>
      </c>
      <c r="D1431" s="20">
        <v>1818.51</v>
      </c>
      <c r="E1431" s="20"/>
      <c r="F1431" s="21" t="s">
        <v>371</v>
      </c>
      <c r="G1431" s="4" t="s">
        <v>4567</v>
      </c>
      <c r="H1431" s="4" t="s">
        <v>35</v>
      </c>
      <c r="I1431" s="39"/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9"/>
      <c r="Z1431" s="39"/>
      <c r="AA1431" s="39"/>
      <c r="AB1431" s="39"/>
      <c r="AC1431" s="39"/>
      <c r="AD1431" s="39"/>
      <c r="AE1431" s="39"/>
      <c r="AF1431" s="39"/>
      <c r="AG1431" s="39"/>
      <c r="AH1431" s="39"/>
      <c r="AI1431" s="39"/>
      <c r="AJ1431" s="39"/>
      <c r="AK1431" s="39"/>
      <c r="AL1431" s="39"/>
      <c r="AM1431" s="39"/>
      <c r="AN1431" s="39"/>
      <c r="AO1431" s="39"/>
      <c r="AP1431" s="39"/>
      <c r="AQ1431" s="39"/>
      <c r="AR1431" s="39"/>
      <c r="AS1431" s="39"/>
      <c r="AT1431" s="39"/>
      <c r="AU1431" s="39"/>
      <c r="AV1431" s="39"/>
      <c r="AW1431" s="39"/>
      <c r="AX1431" s="39"/>
      <c r="AY1431" s="39"/>
      <c r="AZ1431" s="39"/>
      <c r="BA1431" s="39"/>
      <c r="BB1431" s="39"/>
      <c r="BC1431" s="39"/>
    </row>
    <row r="1432" spans="1:55" ht="11.25">
      <c r="A1432" s="7">
        <v>1379</v>
      </c>
      <c r="B1432" s="2" t="s">
        <v>4551</v>
      </c>
      <c r="C1432" s="22" t="s">
        <v>4552</v>
      </c>
      <c r="D1432" s="20"/>
      <c r="E1432" s="20">
        <v>1000</v>
      </c>
      <c r="F1432" s="6" t="s">
        <v>166</v>
      </c>
      <c r="G1432" s="4" t="s">
        <v>4553</v>
      </c>
      <c r="H1432" s="4" t="s">
        <v>35</v>
      </c>
      <c r="I1432" s="39"/>
      <c r="J1432" s="39"/>
      <c r="K1432" s="39"/>
      <c r="L1432" s="39"/>
      <c r="M1432" s="39"/>
      <c r="N1432" s="39"/>
      <c r="O1432" s="39"/>
      <c r="P1432" s="39"/>
      <c r="Q1432" s="39"/>
      <c r="R1432" s="39"/>
      <c r="S1432" s="39"/>
      <c r="T1432" s="39"/>
      <c r="U1432" s="39"/>
      <c r="V1432" s="39"/>
      <c r="W1432" s="39"/>
      <c r="X1432" s="39"/>
      <c r="Y1432" s="39"/>
      <c r="Z1432" s="39"/>
      <c r="AA1432" s="39"/>
      <c r="AB1432" s="39"/>
      <c r="AC1432" s="39"/>
      <c r="AD1432" s="39"/>
      <c r="AE1432" s="39"/>
      <c r="AF1432" s="39"/>
      <c r="AG1432" s="39"/>
      <c r="AH1432" s="39"/>
      <c r="AI1432" s="39"/>
      <c r="AJ1432" s="39"/>
      <c r="AK1432" s="39"/>
      <c r="AL1432" s="39"/>
      <c r="AM1432" s="39"/>
      <c r="AN1432" s="39"/>
      <c r="AO1432" s="39"/>
      <c r="AP1432" s="39"/>
      <c r="AQ1432" s="39"/>
      <c r="AR1432" s="39"/>
      <c r="AS1432" s="39"/>
      <c r="AT1432" s="39"/>
      <c r="AU1432" s="39"/>
      <c r="AV1432" s="39"/>
      <c r="AW1432" s="39"/>
      <c r="AX1432" s="39"/>
      <c r="AY1432" s="39"/>
      <c r="AZ1432" s="39"/>
      <c r="BA1432" s="39"/>
      <c r="BB1432" s="39"/>
      <c r="BC1432" s="39"/>
    </row>
    <row r="1433" spans="1:55" ht="11.25">
      <c r="A1433" s="7">
        <v>1380</v>
      </c>
      <c r="B1433" s="2" t="s">
        <v>4551</v>
      </c>
      <c r="C1433" s="22" t="s">
        <v>4554</v>
      </c>
      <c r="D1433" s="20"/>
      <c r="E1433" s="20">
        <v>1000</v>
      </c>
      <c r="F1433" s="6" t="s">
        <v>166</v>
      </c>
      <c r="G1433" s="4" t="s">
        <v>4555</v>
      </c>
      <c r="H1433" s="4" t="s">
        <v>35</v>
      </c>
      <c r="I1433" s="39"/>
      <c r="J1433" s="39"/>
      <c r="K1433" s="39"/>
      <c r="L1433" s="39"/>
      <c r="M1433" s="39"/>
      <c r="N1433" s="39"/>
      <c r="O1433" s="39"/>
      <c r="P1433" s="39"/>
      <c r="Q1433" s="39"/>
      <c r="R1433" s="39"/>
      <c r="S1433" s="39"/>
      <c r="T1433" s="39"/>
      <c r="U1433" s="39"/>
      <c r="V1433" s="39"/>
      <c r="W1433" s="39"/>
      <c r="X1433" s="39"/>
      <c r="Y1433" s="39"/>
      <c r="Z1433" s="39"/>
      <c r="AA1433" s="39"/>
      <c r="AB1433" s="39"/>
      <c r="AC1433" s="39"/>
      <c r="AD1433" s="39"/>
      <c r="AE1433" s="39"/>
      <c r="AF1433" s="39"/>
      <c r="AG1433" s="39"/>
      <c r="AH1433" s="39"/>
      <c r="AI1433" s="39"/>
      <c r="AJ1433" s="39"/>
      <c r="AK1433" s="39"/>
      <c r="AL1433" s="39"/>
      <c r="AM1433" s="39"/>
      <c r="AN1433" s="39"/>
      <c r="AO1433" s="39"/>
      <c r="AP1433" s="39"/>
      <c r="AQ1433" s="39"/>
      <c r="AR1433" s="39"/>
      <c r="AS1433" s="39"/>
      <c r="AT1433" s="39"/>
      <c r="AU1433" s="39"/>
      <c r="AV1433" s="39"/>
      <c r="AW1433" s="39"/>
      <c r="AX1433" s="39"/>
      <c r="AY1433" s="39"/>
      <c r="AZ1433" s="39"/>
      <c r="BA1433" s="39"/>
      <c r="BB1433" s="39"/>
      <c r="BC1433" s="39"/>
    </row>
    <row r="1434" spans="1:55" ht="11.25">
      <c r="A1434" s="7">
        <v>1381</v>
      </c>
      <c r="B1434" s="2" t="s">
        <v>4551</v>
      </c>
      <c r="C1434" s="22" t="s">
        <v>4556</v>
      </c>
      <c r="D1434" s="20"/>
      <c r="E1434" s="20">
        <v>2000</v>
      </c>
      <c r="F1434" s="6" t="s">
        <v>166</v>
      </c>
      <c r="G1434" s="4" t="s">
        <v>4557</v>
      </c>
      <c r="H1434" s="4" t="s">
        <v>35</v>
      </c>
      <c r="I1434" s="39"/>
      <c r="J1434" s="39"/>
      <c r="K1434" s="39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  <c r="V1434" s="39"/>
      <c r="W1434" s="39"/>
      <c r="X1434" s="39"/>
      <c r="Y1434" s="39"/>
      <c r="Z1434" s="39"/>
      <c r="AA1434" s="39"/>
      <c r="AB1434" s="39"/>
      <c r="AC1434" s="39"/>
      <c r="AD1434" s="39"/>
      <c r="AE1434" s="39"/>
      <c r="AF1434" s="39"/>
      <c r="AG1434" s="39"/>
      <c r="AH1434" s="39"/>
      <c r="AI1434" s="39"/>
      <c r="AJ1434" s="39"/>
      <c r="AK1434" s="39"/>
      <c r="AL1434" s="39"/>
      <c r="AM1434" s="39"/>
      <c r="AN1434" s="39"/>
      <c r="AO1434" s="39"/>
      <c r="AP1434" s="39"/>
      <c r="AQ1434" s="39"/>
      <c r="AR1434" s="39"/>
      <c r="AS1434" s="39"/>
      <c r="AT1434" s="39"/>
      <c r="AU1434" s="39"/>
      <c r="AV1434" s="39"/>
      <c r="AW1434" s="39"/>
      <c r="AX1434" s="39"/>
      <c r="AY1434" s="39"/>
      <c r="AZ1434" s="39"/>
      <c r="BA1434" s="39"/>
      <c r="BB1434" s="39"/>
      <c r="BC1434" s="39"/>
    </row>
    <row r="1435" spans="1:55" ht="22.5">
      <c r="A1435" s="29" t="s">
        <v>112</v>
      </c>
      <c r="B1435" s="29" t="s">
        <v>113</v>
      </c>
      <c r="C1435" s="30" t="s">
        <v>17</v>
      </c>
      <c r="D1435" s="30" t="s">
        <v>56</v>
      </c>
      <c r="E1435" s="28" t="s">
        <v>106</v>
      </c>
      <c r="F1435" s="28" t="s">
        <v>114</v>
      </c>
      <c r="G1435" s="29" t="s">
        <v>107</v>
      </c>
      <c r="H1435" s="454" t="s">
        <v>108</v>
      </c>
      <c r="I1435" s="39"/>
      <c r="J1435" s="39"/>
      <c r="K1435" s="39"/>
      <c r="L1435" s="39"/>
      <c r="M1435" s="39"/>
      <c r="N1435" s="39"/>
      <c r="O1435" s="39"/>
      <c r="P1435" s="39"/>
      <c r="Q1435" s="39"/>
      <c r="R1435" s="39"/>
      <c r="S1435" s="39"/>
      <c r="T1435" s="39"/>
      <c r="U1435" s="39"/>
      <c r="V1435" s="39"/>
      <c r="W1435" s="39"/>
      <c r="X1435" s="39"/>
      <c r="Y1435" s="39"/>
      <c r="Z1435" s="39"/>
      <c r="AA1435" s="39"/>
      <c r="AB1435" s="39"/>
      <c r="AC1435" s="39"/>
      <c r="AD1435" s="39"/>
      <c r="AE1435" s="39"/>
      <c r="AF1435" s="39"/>
      <c r="AG1435" s="39"/>
      <c r="AH1435" s="39"/>
      <c r="AI1435" s="39"/>
      <c r="AJ1435" s="39"/>
      <c r="AK1435" s="39"/>
      <c r="AL1435" s="39"/>
      <c r="AM1435" s="39"/>
      <c r="AN1435" s="39"/>
      <c r="AO1435" s="39"/>
      <c r="AP1435" s="39"/>
      <c r="AQ1435" s="39"/>
      <c r="AR1435" s="39"/>
      <c r="AS1435" s="39"/>
      <c r="AT1435" s="39"/>
      <c r="AU1435" s="39"/>
      <c r="AV1435" s="39"/>
      <c r="AW1435" s="39"/>
      <c r="AX1435" s="39"/>
      <c r="AY1435" s="39"/>
      <c r="AZ1435" s="39"/>
      <c r="BA1435" s="39"/>
      <c r="BB1435" s="39"/>
      <c r="BC1435" s="39"/>
    </row>
    <row r="1436" spans="1:55" ht="11.25">
      <c r="A1436" s="7">
        <v>1382</v>
      </c>
      <c r="B1436" s="2" t="s">
        <v>4551</v>
      </c>
      <c r="C1436" s="22" t="s">
        <v>4558</v>
      </c>
      <c r="D1436" s="20"/>
      <c r="E1436" s="20">
        <v>1000</v>
      </c>
      <c r="F1436" s="21" t="s">
        <v>166</v>
      </c>
      <c r="G1436" s="4" t="s">
        <v>4559</v>
      </c>
      <c r="H1436" s="4" t="s">
        <v>35</v>
      </c>
      <c r="I1436" s="39"/>
      <c r="J1436" s="39"/>
      <c r="K1436" s="39"/>
      <c r="L1436" s="39"/>
      <c r="M1436" s="39"/>
      <c r="N1436" s="39"/>
      <c r="O1436" s="39"/>
      <c r="P1436" s="39"/>
      <c r="Q1436" s="39"/>
      <c r="R1436" s="39"/>
      <c r="S1436" s="39"/>
      <c r="T1436" s="39"/>
      <c r="U1436" s="39"/>
      <c r="V1436" s="39"/>
      <c r="W1436" s="39"/>
      <c r="X1436" s="39"/>
      <c r="Y1436" s="39"/>
      <c r="Z1436" s="39"/>
      <c r="AA1436" s="39"/>
      <c r="AB1436" s="39"/>
      <c r="AC1436" s="39"/>
      <c r="AD1436" s="39"/>
      <c r="AE1436" s="39"/>
      <c r="AF1436" s="39"/>
      <c r="AG1436" s="39"/>
      <c r="AH1436" s="39"/>
      <c r="AI1436" s="39"/>
      <c r="AJ1436" s="39"/>
      <c r="AK1436" s="39"/>
      <c r="AL1436" s="39"/>
      <c r="AM1436" s="39"/>
      <c r="AN1436" s="39"/>
      <c r="AO1436" s="39"/>
      <c r="AP1436" s="39"/>
      <c r="AQ1436" s="39"/>
      <c r="AR1436" s="39"/>
      <c r="AS1436" s="39"/>
      <c r="AT1436" s="39"/>
      <c r="AU1436" s="39"/>
      <c r="AV1436" s="39"/>
      <c r="AW1436" s="39"/>
      <c r="AX1436" s="39"/>
      <c r="AY1436" s="39"/>
      <c r="AZ1436" s="39"/>
      <c r="BA1436" s="39"/>
      <c r="BB1436" s="39"/>
      <c r="BC1436" s="39"/>
    </row>
    <row r="1437" spans="1:55" ht="11.25">
      <c r="A1437" s="7">
        <v>1383</v>
      </c>
      <c r="B1437" s="2" t="s">
        <v>4551</v>
      </c>
      <c r="C1437" s="22" t="s">
        <v>4560</v>
      </c>
      <c r="D1437" s="20"/>
      <c r="E1437" s="20">
        <v>2000</v>
      </c>
      <c r="F1437" s="21" t="s">
        <v>166</v>
      </c>
      <c r="G1437" s="4" t="s">
        <v>4561</v>
      </c>
      <c r="H1437" s="4" t="s">
        <v>35</v>
      </c>
      <c r="I1437" s="39"/>
      <c r="J1437" s="39"/>
      <c r="K1437" s="39"/>
      <c r="L1437" s="39"/>
      <c r="M1437" s="39"/>
      <c r="N1437" s="39"/>
      <c r="O1437" s="39"/>
      <c r="P1437" s="39"/>
      <c r="Q1437" s="39"/>
      <c r="R1437" s="39"/>
      <c r="S1437" s="39"/>
      <c r="T1437" s="39"/>
      <c r="U1437" s="39"/>
      <c r="V1437" s="39"/>
      <c r="W1437" s="39"/>
      <c r="X1437" s="39"/>
      <c r="Y1437" s="39"/>
      <c r="Z1437" s="39"/>
      <c r="AA1437" s="39"/>
      <c r="AB1437" s="39"/>
      <c r="AC1437" s="39"/>
      <c r="AD1437" s="39"/>
      <c r="AE1437" s="39"/>
      <c r="AF1437" s="39"/>
      <c r="AG1437" s="39"/>
      <c r="AH1437" s="39"/>
      <c r="AI1437" s="39"/>
      <c r="AJ1437" s="39"/>
      <c r="AK1437" s="39"/>
      <c r="AL1437" s="39"/>
      <c r="AM1437" s="39"/>
      <c r="AN1437" s="39"/>
      <c r="AO1437" s="39"/>
      <c r="AP1437" s="39"/>
      <c r="AQ1437" s="39"/>
      <c r="AR1437" s="39"/>
      <c r="AS1437" s="39"/>
      <c r="AT1437" s="39"/>
      <c r="AU1437" s="39"/>
      <c r="AV1437" s="39"/>
      <c r="AW1437" s="39"/>
      <c r="AX1437" s="39"/>
      <c r="AY1437" s="39"/>
      <c r="AZ1437" s="39"/>
      <c r="BA1437" s="39"/>
      <c r="BB1437" s="39"/>
      <c r="BC1437" s="39"/>
    </row>
    <row r="1438" spans="1:55" ht="11.25">
      <c r="A1438" s="7">
        <v>1384</v>
      </c>
      <c r="B1438" s="2" t="s">
        <v>4551</v>
      </c>
      <c r="C1438" s="22" t="s">
        <v>4562</v>
      </c>
      <c r="D1438" s="20"/>
      <c r="E1438" s="20">
        <v>1000</v>
      </c>
      <c r="F1438" s="21" t="s">
        <v>166</v>
      </c>
      <c r="G1438" s="4" t="s">
        <v>4563</v>
      </c>
      <c r="H1438" s="4" t="s">
        <v>35</v>
      </c>
      <c r="I1438" s="39"/>
      <c r="J1438" s="39"/>
      <c r="K1438" s="39"/>
      <c r="L1438" s="39"/>
      <c r="M1438" s="39"/>
      <c r="N1438" s="39"/>
      <c r="O1438" s="39"/>
      <c r="P1438" s="39"/>
      <c r="Q1438" s="39"/>
      <c r="R1438" s="39"/>
      <c r="S1438" s="39"/>
      <c r="T1438" s="39"/>
      <c r="U1438" s="39"/>
      <c r="V1438" s="39"/>
      <c r="W1438" s="39"/>
      <c r="X1438" s="39"/>
      <c r="Y1438" s="39"/>
      <c r="Z1438" s="39"/>
      <c r="AA1438" s="39"/>
      <c r="AB1438" s="39"/>
      <c r="AC1438" s="39"/>
      <c r="AD1438" s="39"/>
      <c r="AE1438" s="39"/>
      <c r="AF1438" s="39"/>
      <c r="AG1438" s="39"/>
      <c r="AH1438" s="39"/>
      <c r="AI1438" s="39"/>
      <c r="AJ1438" s="39"/>
      <c r="AK1438" s="39"/>
      <c r="AL1438" s="39"/>
      <c r="AM1438" s="39"/>
      <c r="AN1438" s="39"/>
      <c r="AO1438" s="39"/>
      <c r="AP1438" s="39"/>
      <c r="AQ1438" s="39"/>
      <c r="AR1438" s="39"/>
      <c r="AS1438" s="39"/>
      <c r="AT1438" s="39"/>
      <c r="AU1438" s="39"/>
      <c r="AV1438" s="39"/>
      <c r="AW1438" s="39"/>
      <c r="AX1438" s="39"/>
      <c r="AY1438" s="39"/>
      <c r="AZ1438" s="39"/>
      <c r="BA1438" s="39"/>
      <c r="BB1438" s="39"/>
      <c r="BC1438" s="39"/>
    </row>
    <row r="1439" spans="1:55" ht="11.25">
      <c r="A1439" s="7">
        <v>1385</v>
      </c>
      <c r="B1439" s="2" t="s">
        <v>4551</v>
      </c>
      <c r="C1439" s="22" t="s">
        <v>4564</v>
      </c>
      <c r="D1439" s="20"/>
      <c r="E1439" s="20">
        <v>2000</v>
      </c>
      <c r="F1439" s="21" t="s">
        <v>166</v>
      </c>
      <c r="G1439" s="4" t="s">
        <v>4565</v>
      </c>
      <c r="H1439" s="4" t="s">
        <v>35</v>
      </c>
      <c r="I1439" s="39"/>
      <c r="J1439" s="39"/>
      <c r="K1439" s="39"/>
      <c r="L1439" s="39"/>
      <c r="M1439" s="39"/>
      <c r="N1439" s="39"/>
      <c r="O1439" s="39"/>
      <c r="P1439" s="39"/>
      <c r="Q1439" s="39"/>
      <c r="R1439" s="39"/>
      <c r="S1439" s="39"/>
      <c r="T1439" s="39"/>
      <c r="U1439" s="39"/>
      <c r="V1439" s="39"/>
      <c r="W1439" s="39"/>
      <c r="X1439" s="39"/>
      <c r="Y1439" s="39"/>
      <c r="Z1439" s="39"/>
      <c r="AA1439" s="39"/>
      <c r="AB1439" s="39"/>
      <c r="AC1439" s="39"/>
      <c r="AD1439" s="39"/>
      <c r="AE1439" s="39"/>
      <c r="AF1439" s="39"/>
      <c r="AG1439" s="39"/>
      <c r="AH1439" s="39"/>
      <c r="AI1439" s="39"/>
      <c r="AJ1439" s="39"/>
      <c r="AK1439" s="39"/>
      <c r="AL1439" s="39"/>
      <c r="AM1439" s="39"/>
      <c r="AN1439" s="39"/>
      <c r="AO1439" s="39"/>
      <c r="AP1439" s="39"/>
      <c r="AQ1439" s="39"/>
      <c r="AR1439" s="39"/>
      <c r="AS1439" s="39"/>
      <c r="AT1439" s="39"/>
      <c r="AU1439" s="39"/>
      <c r="AV1439" s="39"/>
      <c r="AW1439" s="39"/>
      <c r="AX1439" s="39"/>
      <c r="AY1439" s="39"/>
      <c r="AZ1439" s="39"/>
      <c r="BA1439" s="39"/>
      <c r="BB1439" s="39"/>
      <c r="BC1439" s="39"/>
    </row>
    <row r="1440" spans="1:55" ht="11.25">
      <c r="A1440" s="7">
        <v>1386</v>
      </c>
      <c r="B1440" s="2" t="s">
        <v>4551</v>
      </c>
      <c r="C1440" s="25" t="s">
        <v>4566</v>
      </c>
      <c r="D1440" s="20">
        <v>1818.51</v>
      </c>
      <c r="E1440" s="20"/>
      <c r="F1440" s="21" t="s">
        <v>371</v>
      </c>
      <c r="G1440" s="4" t="s">
        <v>4567</v>
      </c>
      <c r="H1440" s="4" t="s">
        <v>35</v>
      </c>
      <c r="I1440" s="39"/>
      <c r="J1440" s="39"/>
      <c r="K1440" s="39"/>
      <c r="L1440" s="39"/>
      <c r="M1440" s="39"/>
      <c r="N1440" s="39"/>
      <c r="O1440" s="39"/>
      <c r="P1440" s="39"/>
      <c r="Q1440" s="39"/>
      <c r="R1440" s="39"/>
      <c r="S1440" s="39"/>
      <c r="T1440" s="39"/>
      <c r="U1440" s="39"/>
      <c r="V1440" s="39"/>
      <c r="W1440" s="39"/>
      <c r="X1440" s="39"/>
      <c r="Y1440" s="39"/>
      <c r="Z1440" s="39"/>
      <c r="AA1440" s="39"/>
      <c r="AB1440" s="39"/>
      <c r="AC1440" s="39"/>
      <c r="AD1440" s="39"/>
      <c r="AE1440" s="39"/>
      <c r="AF1440" s="39"/>
      <c r="AG1440" s="39"/>
      <c r="AH1440" s="39"/>
      <c r="AI1440" s="39"/>
      <c r="AJ1440" s="39"/>
      <c r="AK1440" s="39"/>
      <c r="AL1440" s="39"/>
      <c r="AM1440" s="39"/>
      <c r="AN1440" s="39"/>
      <c r="AO1440" s="39"/>
      <c r="AP1440" s="39"/>
      <c r="AQ1440" s="39"/>
      <c r="AR1440" s="39"/>
      <c r="AS1440" s="39"/>
      <c r="AT1440" s="39"/>
      <c r="AU1440" s="39"/>
      <c r="AV1440" s="39"/>
      <c r="AW1440" s="39"/>
      <c r="AX1440" s="39"/>
      <c r="AY1440" s="39"/>
      <c r="AZ1440" s="39"/>
      <c r="BA1440" s="39"/>
      <c r="BB1440" s="39"/>
      <c r="BC1440" s="39"/>
    </row>
    <row r="1441" spans="1:55" ht="11.25">
      <c r="A1441" s="7">
        <v>1387</v>
      </c>
      <c r="B1441" s="5" t="s">
        <v>4568</v>
      </c>
      <c r="C1441" s="4" t="s">
        <v>4569</v>
      </c>
      <c r="D1441" s="20">
        <v>3037.31</v>
      </c>
      <c r="E1441" s="20"/>
      <c r="F1441" s="4" t="s">
        <v>371</v>
      </c>
      <c r="G1441" s="4" t="s">
        <v>4570</v>
      </c>
      <c r="H1441" s="4" t="s">
        <v>35</v>
      </c>
      <c r="I1441" s="39"/>
      <c r="J1441" s="39"/>
      <c r="K1441" s="39"/>
      <c r="L1441" s="39"/>
      <c r="M1441" s="39"/>
      <c r="N1441" s="39"/>
      <c r="O1441" s="39"/>
      <c r="P1441" s="39"/>
      <c r="Q1441" s="39"/>
      <c r="R1441" s="39"/>
      <c r="S1441" s="39"/>
      <c r="T1441" s="39"/>
      <c r="U1441" s="39"/>
      <c r="V1441" s="39"/>
      <c r="W1441" s="39"/>
      <c r="X1441" s="39"/>
      <c r="Y1441" s="39"/>
      <c r="Z1441" s="39"/>
      <c r="AA1441" s="39"/>
      <c r="AB1441" s="39"/>
      <c r="AC1441" s="39"/>
      <c r="AD1441" s="39"/>
      <c r="AE1441" s="39"/>
      <c r="AF1441" s="39"/>
      <c r="AG1441" s="39"/>
      <c r="AH1441" s="39"/>
      <c r="AI1441" s="39"/>
      <c r="AJ1441" s="39"/>
      <c r="AK1441" s="39"/>
      <c r="AL1441" s="39"/>
      <c r="AM1441" s="39"/>
      <c r="AN1441" s="39"/>
      <c r="AO1441" s="39"/>
      <c r="AP1441" s="39"/>
      <c r="AQ1441" s="39"/>
      <c r="AR1441" s="39"/>
      <c r="AS1441" s="39"/>
      <c r="AT1441" s="39"/>
      <c r="AU1441" s="39"/>
      <c r="AV1441" s="39"/>
      <c r="AW1441" s="39"/>
      <c r="AX1441" s="39"/>
      <c r="AY1441" s="39"/>
      <c r="AZ1441" s="39"/>
      <c r="BA1441" s="39"/>
      <c r="BB1441" s="39"/>
      <c r="BC1441" s="39"/>
    </row>
    <row r="1442" spans="1:55" ht="11.25">
      <c r="A1442" s="7">
        <v>1388</v>
      </c>
      <c r="B1442" s="2" t="s">
        <v>4568</v>
      </c>
      <c r="C1442" s="3" t="s">
        <v>4571</v>
      </c>
      <c r="D1442" s="22">
        <v>3418.93</v>
      </c>
      <c r="E1442" s="22"/>
      <c r="F1442" s="6" t="s">
        <v>371</v>
      </c>
      <c r="G1442" s="4" t="s">
        <v>4572</v>
      </c>
      <c r="H1442" s="4" t="s">
        <v>35</v>
      </c>
      <c r="I1442" s="39"/>
      <c r="J1442" s="39"/>
      <c r="K1442" s="39"/>
      <c r="L1442" s="39"/>
      <c r="M1442" s="39"/>
      <c r="N1442" s="39"/>
      <c r="O1442" s="39"/>
      <c r="P1442" s="39"/>
      <c r="Q1442" s="39"/>
      <c r="R1442" s="39"/>
      <c r="S1442" s="39"/>
      <c r="T1442" s="39"/>
      <c r="U1442" s="39"/>
      <c r="V1442" s="39"/>
      <c r="W1442" s="39"/>
      <c r="X1442" s="39"/>
      <c r="Y1442" s="39"/>
      <c r="Z1442" s="39"/>
      <c r="AA1442" s="39"/>
      <c r="AB1442" s="39"/>
      <c r="AC1442" s="39"/>
      <c r="AD1442" s="39"/>
      <c r="AE1442" s="39"/>
      <c r="AF1442" s="39"/>
      <c r="AG1442" s="39"/>
      <c r="AH1442" s="39"/>
      <c r="AI1442" s="39"/>
      <c r="AJ1442" s="39"/>
      <c r="AK1442" s="39"/>
      <c r="AL1442" s="39"/>
      <c r="AM1442" s="39"/>
      <c r="AN1442" s="39"/>
      <c r="AO1442" s="39"/>
      <c r="AP1442" s="39"/>
      <c r="AQ1442" s="39"/>
      <c r="AR1442" s="39"/>
      <c r="AS1442" s="39"/>
      <c r="AT1442" s="39"/>
      <c r="AU1442" s="39"/>
      <c r="AV1442" s="39"/>
      <c r="AW1442" s="39"/>
      <c r="AX1442" s="39"/>
      <c r="AY1442" s="39"/>
      <c r="AZ1442" s="39"/>
      <c r="BA1442" s="39"/>
      <c r="BB1442" s="39"/>
      <c r="BC1442" s="39"/>
    </row>
    <row r="1443" spans="1:55" ht="11.25">
      <c r="A1443" s="7">
        <v>1389</v>
      </c>
      <c r="B1443" s="2" t="s">
        <v>4568</v>
      </c>
      <c r="C1443" s="22" t="s">
        <v>4573</v>
      </c>
      <c r="D1443" s="25" t="s">
        <v>4574</v>
      </c>
      <c r="E1443" s="25"/>
      <c r="F1443" s="6" t="s">
        <v>371</v>
      </c>
      <c r="G1443" s="4" t="s">
        <v>4575</v>
      </c>
      <c r="H1443" s="4" t="s">
        <v>35</v>
      </c>
      <c r="I1443" s="39"/>
      <c r="J1443" s="39"/>
      <c r="K1443" s="39"/>
      <c r="L1443" s="39"/>
      <c r="M1443" s="39"/>
      <c r="N1443" s="39"/>
      <c r="O1443" s="39"/>
      <c r="P1443" s="39"/>
      <c r="Q1443" s="39"/>
      <c r="R1443" s="39"/>
      <c r="S1443" s="39"/>
      <c r="T1443" s="39"/>
      <c r="U1443" s="39"/>
      <c r="V1443" s="39"/>
      <c r="W1443" s="39"/>
      <c r="X1443" s="39"/>
      <c r="Y1443" s="39"/>
      <c r="Z1443" s="39"/>
      <c r="AA1443" s="39"/>
      <c r="AB1443" s="39"/>
      <c r="AC1443" s="39"/>
      <c r="AD1443" s="39"/>
      <c r="AE1443" s="39"/>
      <c r="AF1443" s="39"/>
      <c r="AG1443" s="39"/>
      <c r="AH1443" s="39"/>
      <c r="AI1443" s="39"/>
      <c r="AJ1443" s="39"/>
      <c r="AK1443" s="39"/>
      <c r="AL1443" s="39"/>
      <c r="AM1443" s="39"/>
      <c r="AN1443" s="39"/>
      <c r="AO1443" s="39"/>
      <c r="AP1443" s="39"/>
      <c r="AQ1443" s="39"/>
      <c r="AR1443" s="39"/>
      <c r="AS1443" s="39"/>
      <c r="AT1443" s="39"/>
      <c r="AU1443" s="39"/>
      <c r="AV1443" s="39"/>
      <c r="AW1443" s="39"/>
      <c r="AX1443" s="39"/>
      <c r="AY1443" s="39"/>
      <c r="AZ1443" s="39"/>
      <c r="BA1443" s="39"/>
      <c r="BB1443" s="39"/>
      <c r="BC1443" s="39"/>
    </row>
    <row r="1444" spans="1:55" ht="11.25">
      <c r="A1444" s="7">
        <v>1390</v>
      </c>
      <c r="B1444" s="5" t="s">
        <v>4568</v>
      </c>
      <c r="C1444" s="3" t="s">
        <v>4576</v>
      </c>
      <c r="D1444" s="22"/>
      <c r="E1444" s="20">
        <v>2500</v>
      </c>
      <c r="F1444" s="6" t="s">
        <v>166</v>
      </c>
      <c r="G1444" s="4" t="s">
        <v>4577</v>
      </c>
      <c r="H1444" s="4" t="s">
        <v>35</v>
      </c>
      <c r="I1444" s="39"/>
      <c r="J1444" s="39"/>
      <c r="K1444" s="39"/>
      <c r="L1444" s="39"/>
      <c r="M1444" s="39"/>
      <c r="N1444" s="39"/>
      <c r="O1444" s="39"/>
      <c r="P1444" s="39"/>
      <c r="Q1444" s="39"/>
      <c r="R1444" s="39"/>
      <c r="S1444" s="39"/>
      <c r="T1444" s="39"/>
      <c r="U1444" s="39"/>
      <c r="V1444" s="39"/>
      <c r="W1444" s="39"/>
      <c r="X1444" s="39"/>
      <c r="Y1444" s="39"/>
      <c r="Z1444" s="39"/>
      <c r="AA1444" s="39"/>
      <c r="AB1444" s="39"/>
      <c r="AC1444" s="39"/>
      <c r="AD1444" s="39"/>
      <c r="AE1444" s="39"/>
      <c r="AF1444" s="39"/>
      <c r="AG1444" s="39"/>
      <c r="AH1444" s="39"/>
      <c r="AI1444" s="39"/>
      <c r="AJ1444" s="39"/>
      <c r="AK1444" s="39"/>
      <c r="AL1444" s="39"/>
      <c r="AM1444" s="39"/>
      <c r="AN1444" s="39"/>
      <c r="AO1444" s="39"/>
      <c r="AP1444" s="39"/>
      <c r="AQ1444" s="39"/>
      <c r="AR1444" s="39"/>
      <c r="AS1444" s="39"/>
      <c r="AT1444" s="39"/>
      <c r="AU1444" s="39"/>
      <c r="AV1444" s="39"/>
      <c r="AW1444" s="39"/>
      <c r="AX1444" s="39"/>
      <c r="AY1444" s="39"/>
      <c r="AZ1444" s="39"/>
      <c r="BA1444" s="39"/>
      <c r="BB1444" s="39"/>
      <c r="BC1444" s="39"/>
    </row>
    <row r="1445" spans="1:55" ht="11.25">
      <c r="A1445" s="7">
        <v>1391</v>
      </c>
      <c r="B1445" s="5" t="s">
        <v>4568</v>
      </c>
      <c r="C1445" s="4" t="s">
        <v>4569</v>
      </c>
      <c r="D1445" s="20">
        <v>3037.31</v>
      </c>
      <c r="E1445" s="20"/>
      <c r="F1445" s="4" t="s">
        <v>371</v>
      </c>
      <c r="G1445" s="4" t="s">
        <v>4570</v>
      </c>
      <c r="H1445" s="4" t="s">
        <v>35</v>
      </c>
      <c r="I1445" s="39"/>
      <c r="J1445" s="39"/>
      <c r="K1445" s="39"/>
      <c r="L1445" s="39"/>
      <c r="M1445" s="39"/>
      <c r="N1445" s="39"/>
      <c r="O1445" s="39"/>
      <c r="P1445" s="39"/>
      <c r="Q1445" s="39"/>
      <c r="R1445" s="39"/>
      <c r="S1445" s="39"/>
      <c r="T1445" s="39"/>
      <c r="U1445" s="39"/>
      <c r="V1445" s="39"/>
      <c r="W1445" s="39"/>
      <c r="X1445" s="39"/>
      <c r="Y1445" s="39"/>
      <c r="Z1445" s="39"/>
      <c r="AA1445" s="39"/>
      <c r="AB1445" s="39"/>
      <c r="AC1445" s="39"/>
      <c r="AD1445" s="39"/>
      <c r="AE1445" s="39"/>
      <c r="AF1445" s="39"/>
      <c r="AG1445" s="39"/>
      <c r="AH1445" s="39"/>
      <c r="AI1445" s="39"/>
      <c r="AJ1445" s="39"/>
      <c r="AK1445" s="39"/>
      <c r="AL1445" s="39"/>
      <c r="AM1445" s="39"/>
      <c r="AN1445" s="39"/>
      <c r="AO1445" s="39"/>
      <c r="AP1445" s="39"/>
      <c r="AQ1445" s="39"/>
      <c r="AR1445" s="39"/>
      <c r="AS1445" s="39"/>
      <c r="AT1445" s="39"/>
      <c r="AU1445" s="39"/>
      <c r="AV1445" s="39"/>
      <c r="AW1445" s="39"/>
      <c r="AX1445" s="39"/>
      <c r="AY1445" s="39"/>
      <c r="AZ1445" s="39"/>
      <c r="BA1445" s="39"/>
      <c r="BB1445" s="39"/>
      <c r="BC1445" s="39"/>
    </row>
    <row r="1446" spans="1:55" ht="11.25">
      <c r="A1446" s="7">
        <v>1392</v>
      </c>
      <c r="B1446" s="2" t="s">
        <v>4568</v>
      </c>
      <c r="C1446" s="3" t="s">
        <v>4571</v>
      </c>
      <c r="D1446" s="22">
        <v>3418.93</v>
      </c>
      <c r="E1446" s="22"/>
      <c r="F1446" s="6" t="s">
        <v>371</v>
      </c>
      <c r="G1446" s="4" t="s">
        <v>4572</v>
      </c>
      <c r="H1446" s="4" t="s">
        <v>35</v>
      </c>
      <c r="I1446" s="39"/>
      <c r="J1446" s="39"/>
      <c r="K1446" s="39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  <c r="V1446" s="39"/>
      <c r="W1446" s="39"/>
      <c r="X1446" s="39"/>
      <c r="Y1446" s="39"/>
      <c r="Z1446" s="39"/>
      <c r="AA1446" s="39"/>
      <c r="AB1446" s="39"/>
      <c r="AC1446" s="39"/>
      <c r="AD1446" s="39"/>
      <c r="AE1446" s="39"/>
      <c r="AF1446" s="39"/>
      <c r="AG1446" s="39"/>
      <c r="AH1446" s="39"/>
      <c r="AI1446" s="39"/>
      <c r="AJ1446" s="39"/>
      <c r="AK1446" s="39"/>
      <c r="AL1446" s="39"/>
      <c r="AM1446" s="39"/>
      <c r="AN1446" s="39"/>
      <c r="AO1446" s="39"/>
      <c r="AP1446" s="39"/>
      <c r="AQ1446" s="39"/>
      <c r="AR1446" s="39"/>
      <c r="AS1446" s="39"/>
      <c r="AT1446" s="39"/>
      <c r="AU1446" s="39"/>
      <c r="AV1446" s="39"/>
      <c r="AW1446" s="39"/>
      <c r="AX1446" s="39"/>
      <c r="AY1446" s="39"/>
      <c r="AZ1446" s="39"/>
      <c r="BA1446" s="39"/>
      <c r="BB1446" s="39"/>
      <c r="BC1446" s="39"/>
    </row>
    <row r="1447" spans="1:55" ht="11.25">
      <c r="A1447" s="7">
        <v>1393</v>
      </c>
      <c r="B1447" s="2" t="s">
        <v>4568</v>
      </c>
      <c r="C1447" s="22" t="s">
        <v>4573</v>
      </c>
      <c r="D1447" s="25" t="s">
        <v>4574</v>
      </c>
      <c r="E1447" s="25"/>
      <c r="F1447" s="6" t="s">
        <v>371</v>
      </c>
      <c r="G1447" s="4" t="s">
        <v>4575</v>
      </c>
      <c r="H1447" s="4" t="s">
        <v>35</v>
      </c>
      <c r="I1447" s="39"/>
      <c r="J1447" s="39"/>
      <c r="K1447" s="39"/>
      <c r="L1447" s="39"/>
      <c r="M1447" s="39"/>
      <c r="N1447" s="39"/>
      <c r="O1447" s="39"/>
      <c r="P1447" s="39"/>
      <c r="Q1447" s="39"/>
      <c r="R1447" s="39"/>
      <c r="S1447" s="39"/>
      <c r="T1447" s="39"/>
      <c r="U1447" s="39"/>
      <c r="V1447" s="39"/>
      <c r="W1447" s="39"/>
      <c r="X1447" s="39"/>
      <c r="Y1447" s="39"/>
      <c r="Z1447" s="39"/>
      <c r="AA1447" s="39"/>
      <c r="AB1447" s="39"/>
      <c r="AC1447" s="39"/>
      <c r="AD1447" s="39"/>
      <c r="AE1447" s="39"/>
      <c r="AF1447" s="39"/>
      <c r="AG1447" s="39"/>
      <c r="AH1447" s="39"/>
      <c r="AI1447" s="39"/>
      <c r="AJ1447" s="39"/>
      <c r="AK1447" s="39"/>
      <c r="AL1447" s="39"/>
      <c r="AM1447" s="39"/>
      <c r="AN1447" s="39"/>
      <c r="AO1447" s="39"/>
      <c r="AP1447" s="39"/>
      <c r="AQ1447" s="39"/>
      <c r="AR1447" s="39"/>
      <c r="AS1447" s="39"/>
      <c r="AT1447" s="39"/>
      <c r="AU1447" s="39"/>
      <c r="AV1447" s="39"/>
      <c r="AW1447" s="39"/>
      <c r="AX1447" s="39"/>
      <c r="AY1447" s="39"/>
      <c r="AZ1447" s="39"/>
      <c r="BA1447" s="39"/>
      <c r="BB1447" s="39"/>
      <c r="BC1447" s="39"/>
    </row>
    <row r="1448" spans="1:55" ht="11.25">
      <c r="A1448" s="7">
        <v>1394</v>
      </c>
      <c r="B1448" s="5" t="s">
        <v>4568</v>
      </c>
      <c r="C1448" s="3" t="s">
        <v>4576</v>
      </c>
      <c r="D1448" s="22"/>
      <c r="E1448" s="20">
        <v>2500</v>
      </c>
      <c r="F1448" s="6" t="s">
        <v>166</v>
      </c>
      <c r="G1448" s="4" t="s">
        <v>4577</v>
      </c>
      <c r="H1448" s="4" t="s">
        <v>35</v>
      </c>
      <c r="I1448" s="39"/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9"/>
      <c r="Z1448" s="39"/>
      <c r="AA1448" s="39"/>
      <c r="AB1448" s="39"/>
      <c r="AC1448" s="39"/>
      <c r="AD1448" s="39"/>
      <c r="AE1448" s="39"/>
      <c r="AF1448" s="39"/>
      <c r="AG1448" s="39"/>
      <c r="AH1448" s="39"/>
      <c r="AI1448" s="39"/>
      <c r="AJ1448" s="39"/>
      <c r="AK1448" s="39"/>
      <c r="AL1448" s="39"/>
      <c r="AM1448" s="39"/>
      <c r="AN1448" s="39"/>
      <c r="AO1448" s="39"/>
      <c r="AP1448" s="39"/>
      <c r="AQ1448" s="39"/>
      <c r="AR1448" s="39"/>
      <c r="AS1448" s="39"/>
      <c r="AT1448" s="39"/>
      <c r="AU1448" s="39"/>
      <c r="AV1448" s="39"/>
      <c r="AW1448" s="39"/>
      <c r="AX1448" s="39"/>
      <c r="AY1448" s="39"/>
      <c r="AZ1448" s="39"/>
      <c r="BA1448" s="39"/>
      <c r="BB1448" s="39"/>
      <c r="BC1448" s="39"/>
    </row>
    <row r="1449" spans="1:55" ht="11.25">
      <c r="A1449" s="7">
        <v>1395</v>
      </c>
      <c r="B1449" s="5" t="s">
        <v>4578</v>
      </c>
      <c r="C1449" s="4" t="s">
        <v>4579</v>
      </c>
      <c r="D1449" s="20">
        <v>555.75</v>
      </c>
      <c r="E1449" s="20"/>
      <c r="F1449" s="4" t="s">
        <v>31</v>
      </c>
      <c r="G1449" s="4" t="s">
        <v>4580</v>
      </c>
      <c r="H1449" s="4" t="s">
        <v>35</v>
      </c>
      <c r="I1449" s="39"/>
      <c r="J1449" s="39"/>
      <c r="K1449" s="39"/>
      <c r="L1449" s="39"/>
      <c r="M1449" s="39"/>
      <c r="N1449" s="39"/>
      <c r="O1449" s="39"/>
      <c r="P1449" s="39"/>
      <c r="Q1449" s="39"/>
      <c r="R1449" s="39"/>
      <c r="S1449" s="39"/>
      <c r="T1449" s="39"/>
      <c r="U1449" s="39"/>
      <c r="V1449" s="39"/>
      <c r="W1449" s="39"/>
      <c r="X1449" s="39"/>
      <c r="Y1449" s="39"/>
      <c r="Z1449" s="39"/>
      <c r="AA1449" s="39"/>
      <c r="AB1449" s="39"/>
      <c r="AC1449" s="39"/>
      <c r="AD1449" s="39"/>
      <c r="AE1449" s="39"/>
      <c r="AF1449" s="39"/>
      <c r="AG1449" s="39"/>
      <c r="AH1449" s="39"/>
      <c r="AI1449" s="39"/>
      <c r="AJ1449" s="39"/>
      <c r="AK1449" s="39"/>
      <c r="AL1449" s="39"/>
      <c r="AM1449" s="39"/>
      <c r="AN1449" s="39"/>
      <c r="AO1449" s="39"/>
      <c r="AP1449" s="39"/>
      <c r="AQ1449" s="39"/>
      <c r="AR1449" s="39"/>
      <c r="AS1449" s="39"/>
      <c r="AT1449" s="39"/>
      <c r="AU1449" s="39"/>
      <c r="AV1449" s="39"/>
      <c r="AW1449" s="39"/>
      <c r="AX1449" s="39"/>
      <c r="AY1449" s="39"/>
      <c r="AZ1449" s="39"/>
      <c r="BA1449" s="39"/>
      <c r="BB1449" s="39"/>
      <c r="BC1449" s="39"/>
    </row>
    <row r="1450" spans="1:55" ht="11.25">
      <c r="A1450" s="7">
        <v>1396</v>
      </c>
      <c r="B1450" s="5" t="s">
        <v>4578</v>
      </c>
      <c r="C1450" s="20" t="s">
        <v>4581</v>
      </c>
      <c r="D1450" s="20">
        <v>564.76</v>
      </c>
      <c r="E1450" s="20"/>
      <c r="F1450" s="4" t="s">
        <v>31</v>
      </c>
      <c r="G1450" s="4" t="s">
        <v>4582</v>
      </c>
      <c r="H1450" s="4" t="s">
        <v>35</v>
      </c>
      <c r="I1450" s="39"/>
      <c r="J1450" s="39"/>
      <c r="K1450" s="39"/>
      <c r="L1450" s="39"/>
      <c r="M1450" s="39"/>
      <c r="N1450" s="39"/>
      <c r="O1450" s="39"/>
      <c r="P1450" s="39"/>
      <c r="Q1450" s="39"/>
      <c r="R1450" s="39"/>
      <c r="S1450" s="39"/>
      <c r="T1450" s="39"/>
      <c r="U1450" s="39"/>
      <c r="V1450" s="39"/>
      <c r="W1450" s="39"/>
      <c r="X1450" s="39"/>
      <c r="Y1450" s="39"/>
      <c r="Z1450" s="39"/>
      <c r="AA1450" s="39"/>
      <c r="AB1450" s="39"/>
      <c r="AC1450" s="39"/>
      <c r="AD1450" s="39"/>
      <c r="AE1450" s="39"/>
      <c r="AF1450" s="39"/>
      <c r="AG1450" s="39"/>
      <c r="AH1450" s="39"/>
      <c r="AI1450" s="39"/>
      <c r="AJ1450" s="39"/>
      <c r="AK1450" s="39"/>
      <c r="AL1450" s="39"/>
      <c r="AM1450" s="39"/>
      <c r="AN1450" s="39"/>
      <c r="AO1450" s="39"/>
      <c r="AP1450" s="39"/>
      <c r="AQ1450" s="39"/>
      <c r="AR1450" s="39"/>
      <c r="AS1450" s="39"/>
      <c r="AT1450" s="39"/>
      <c r="AU1450" s="39"/>
      <c r="AV1450" s="39"/>
      <c r="AW1450" s="39"/>
      <c r="AX1450" s="39"/>
      <c r="AY1450" s="39"/>
      <c r="AZ1450" s="39"/>
      <c r="BA1450" s="39"/>
      <c r="BB1450" s="39"/>
      <c r="BC1450" s="39"/>
    </row>
    <row r="1451" spans="1:55" ht="11.25">
      <c r="A1451" s="7">
        <v>1397</v>
      </c>
      <c r="B1451" s="5" t="s">
        <v>4578</v>
      </c>
      <c r="C1451" s="4" t="s">
        <v>4583</v>
      </c>
      <c r="D1451" s="20">
        <v>437.7</v>
      </c>
      <c r="E1451" s="20"/>
      <c r="F1451" s="4" t="s">
        <v>31</v>
      </c>
      <c r="G1451" s="4" t="s">
        <v>4584</v>
      </c>
      <c r="H1451" s="4" t="s">
        <v>35</v>
      </c>
      <c r="I1451" s="39"/>
      <c r="J1451" s="39"/>
      <c r="K1451" s="39"/>
      <c r="L1451" s="39"/>
      <c r="M1451" s="39"/>
      <c r="N1451" s="39"/>
      <c r="O1451" s="39"/>
      <c r="P1451" s="39"/>
      <c r="Q1451" s="39"/>
      <c r="R1451" s="39"/>
      <c r="S1451" s="39"/>
      <c r="T1451" s="39"/>
      <c r="U1451" s="39"/>
      <c r="V1451" s="39"/>
      <c r="W1451" s="39"/>
      <c r="X1451" s="39"/>
      <c r="Y1451" s="39"/>
      <c r="Z1451" s="39"/>
      <c r="AA1451" s="39"/>
      <c r="AB1451" s="39"/>
      <c r="AC1451" s="39"/>
      <c r="AD1451" s="39"/>
      <c r="AE1451" s="39"/>
      <c r="AF1451" s="39"/>
      <c r="AG1451" s="39"/>
      <c r="AH1451" s="39"/>
      <c r="AI1451" s="39"/>
      <c r="AJ1451" s="39"/>
      <c r="AK1451" s="39"/>
      <c r="AL1451" s="39"/>
      <c r="AM1451" s="39"/>
      <c r="AN1451" s="39"/>
      <c r="AO1451" s="39"/>
      <c r="AP1451" s="39"/>
      <c r="AQ1451" s="39"/>
      <c r="AR1451" s="39"/>
      <c r="AS1451" s="39"/>
      <c r="AT1451" s="39"/>
      <c r="AU1451" s="39"/>
      <c r="AV1451" s="39"/>
      <c r="AW1451" s="39"/>
      <c r="AX1451" s="39"/>
      <c r="AY1451" s="39"/>
      <c r="AZ1451" s="39"/>
      <c r="BA1451" s="39"/>
      <c r="BB1451" s="39"/>
      <c r="BC1451" s="39"/>
    </row>
    <row r="1452" spans="1:55" ht="11.25">
      <c r="A1452" s="7">
        <v>1398</v>
      </c>
      <c r="B1452" s="5" t="s">
        <v>4578</v>
      </c>
      <c r="C1452" s="4" t="s">
        <v>4585</v>
      </c>
      <c r="D1452" s="20">
        <v>590</v>
      </c>
      <c r="E1452" s="20"/>
      <c r="F1452" s="4" t="s">
        <v>31</v>
      </c>
      <c r="G1452" s="4" t="s">
        <v>4586</v>
      </c>
      <c r="H1452" s="4" t="s">
        <v>35</v>
      </c>
      <c r="I1452" s="39"/>
      <c r="J1452" s="39"/>
      <c r="K1452" s="39"/>
      <c r="L1452" s="39"/>
      <c r="M1452" s="39"/>
      <c r="N1452" s="39"/>
      <c r="O1452" s="39"/>
      <c r="P1452" s="39"/>
      <c r="Q1452" s="39"/>
      <c r="R1452" s="39"/>
      <c r="S1452" s="39"/>
      <c r="T1452" s="39"/>
      <c r="U1452" s="39"/>
      <c r="V1452" s="39"/>
      <c r="W1452" s="39"/>
      <c r="X1452" s="39"/>
      <c r="Y1452" s="39"/>
      <c r="Z1452" s="39"/>
      <c r="AA1452" s="39"/>
      <c r="AB1452" s="39"/>
      <c r="AC1452" s="39"/>
      <c r="AD1452" s="39"/>
      <c r="AE1452" s="39"/>
      <c r="AF1452" s="39"/>
      <c r="AG1452" s="39"/>
      <c r="AH1452" s="39"/>
      <c r="AI1452" s="39"/>
      <c r="AJ1452" s="39"/>
      <c r="AK1452" s="39"/>
      <c r="AL1452" s="39"/>
      <c r="AM1452" s="39"/>
      <c r="AN1452" s="39"/>
      <c r="AO1452" s="39"/>
      <c r="AP1452" s="39"/>
      <c r="AQ1452" s="39"/>
      <c r="AR1452" s="39"/>
      <c r="AS1452" s="39"/>
      <c r="AT1452" s="39"/>
      <c r="AU1452" s="39"/>
      <c r="AV1452" s="39"/>
      <c r="AW1452" s="39"/>
      <c r="AX1452" s="39"/>
      <c r="AY1452" s="39"/>
      <c r="AZ1452" s="39"/>
      <c r="BA1452" s="39"/>
      <c r="BB1452" s="39"/>
      <c r="BC1452" s="39"/>
    </row>
    <row r="1453" spans="1:55" ht="11.25">
      <c r="A1453" s="7">
        <v>1399</v>
      </c>
      <c r="B1453" s="5" t="s">
        <v>4587</v>
      </c>
      <c r="C1453" s="4" t="s">
        <v>729</v>
      </c>
      <c r="D1453" s="20">
        <v>1000</v>
      </c>
      <c r="E1453" s="20"/>
      <c r="F1453" s="4" t="s">
        <v>31</v>
      </c>
      <c r="G1453" s="4" t="s">
        <v>730</v>
      </c>
      <c r="H1453" s="4" t="s">
        <v>35</v>
      </c>
      <c r="I1453" s="39"/>
      <c r="J1453" s="39"/>
      <c r="K1453" s="39"/>
      <c r="L1453" s="39"/>
      <c r="M1453" s="39"/>
      <c r="N1453" s="39"/>
      <c r="O1453" s="39"/>
      <c r="P1453" s="39"/>
      <c r="Q1453" s="39"/>
      <c r="R1453" s="39"/>
      <c r="S1453" s="39"/>
      <c r="T1453" s="39"/>
      <c r="U1453" s="39"/>
      <c r="V1453" s="39"/>
      <c r="W1453" s="39"/>
      <c r="X1453" s="39"/>
      <c r="Y1453" s="39"/>
      <c r="Z1453" s="39"/>
      <c r="AA1453" s="39"/>
      <c r="AB1453" s="39"/>
      <c r="AC1453" s="39"/>
      <c r="AD1453" s="39"/>
      <c r="AE1453" s="39"/>
      <c r="AF1453" s="39"/>
      <c r="AG1453" s="39"/>
      <c r="AH1453" s="39"/>
      <c r="AI1453" s="39"/>
      <c r="AJ1453" s="39"/>
      <c r="AK1453" s="39"/>
      <c r="AL1453" s="39"/>
      <c r="AM1453" s="39"/>
      <c r="AN1453" s="39"/>
      <c r="AO1453" s="39"/>
      <c r="AP1453" s="39"/>
      <c r="AQ1453" s="39"/>
      <c r="AR1453" s="39"/>
      <c r="AS1453" s="39"/>
      <c r="AT1453" s="39"/>
      <c r="AU1453" s="39"/>
      <c r="AV1453" s="39"/>
      <c r="AW1453" s="39"/>
      <c r="AX1453" s="39"/>
      <c r="AY1453" s="39"/>
      <c r="AZ1453" s="39"/>
      <c r="BA1453" s="39"/>
      <c r="BB1453" s="39"/>
      <c r="BC1453" s="39"/>
    </row>
    <row r="1454" spans="1:55" ht="11.25">
      <c r="A1454" s="7">
        <v>1400</v>
      </c>
      <c r="B1454" s="5" t="s">
        <v>4587</v>
      </c>
      <c r="C1454" s="4" t="s">
        <v>729</v>
      </c>
      <c r="D1454" s="20">
        <v>1000</v>
      </c>
      <c r="E1454" s="20"/>
      <c r="F1454" s="4" t="s">
        <v>31</v>
      </c>
      <c r="G1454" s="4" t="s">
        <v>730</v>
      </c>
      <c r="H1454" s="4" t="s">
        <v>35</v>
      </c>
      <c r="I1454" s="39"/>
      <c r="J1454" s="39"/>
      <c r="K1454" s="39"/>
      <c r="L1454" s="39"/>
      <c r="M1454" s="39"/>
      <c r="N1454" s="39"/>
      <c r="O1454" s="39"/>
      <c r="P1454" s="39"/>
      <c r="Q1454" s="39"/>
      <c r="R1454" s="39"/>
      <c r="S1454" s="39"/>
      <c r="T1454" s="39"/>
      <c r="U1454" s="39"/>
      <c r="V1454" s="39"/>
      <c r="W1454" s="39"/>
      <c r="X1454" s="39"/>
      <c r="Y1454" s="39"/>
      <c r="Z1454" s="39"/>
      <c r="AA1454" s="39"/>
      <c r="AB1454" s="39"/>
      <c r="AC1454" s="39"/>
      <c r="AD1454" s="39"/>
      <c r="AE1454" s="39"/>
      <c r="AF1454" s="39"/>
      <c r="AG1454" s="39"/>
      <c r="AH1454" s="39"/>
      <c r="AI1454" s="39"/>
      <c r="AJ1454" s="39"/>
      <c r="AK1454" s="39"/>
      <c r="AL1454" s="39"/>
      <c r="AM1454" s="39"/>
      <c r="AN1454" s="39"/>
      <c r="AO1454" s="39"/>
      <c r="AP1454" s="39"/>
      <c r="AQ1454" s="39"/>
      <c r="AR1454" s="39"/>
      <c r="AS1454" s="39"/>
      <c r="AT1454" s="39"/>
      <c r="AU1454" s="39"/>
      <c r="AV1454" s="39"/>
      <c r="AW1454" s="39"/>
      <c r="AX1454" s="39"/>
      <c r="AY1454" s="39"/>
      <c r="AZ1454" s="39"/>
      <c r="BA1454" s="39"/>
      <c r="BB1454" s="39"/>
      <c r="BC1454" s="39"/>
    </row>
    <row r="1455" spans="1:55" ht="11.25">
      <c r="A1455" s="7">
        <v>1401</v>
      </c>
      <c r="B1455" s="5" t="s">
        <v>4588</v>
      </c>
      <c r="C1455" s="4" t="s">
        <v>4589</v>
      </c>
      <c r="D1455" s="20">
        <v>1000</v>
      </c>
      <c r="E1455" s="20"/>
      <c r="F1455" s="4" t="s">
        <v>31</v>
      </c>
      <c r="G1455" s="4" t="s">
        <v>4590</v>
      </c>
      <c r="H1455" s="4" t="s">
        <v>35</v>
      </c>
      <c r="I1455" s="39"/>
      <c r="J1455" s="39"/>
      <c r="K1455" s="39"/>
      <c r="L1455" s="39"/>
      <c r="M1455" s="39"/>
      <c r="N1455" s="39"/>
      <c r="O1455" s="39"/>
      <c r="P1455" s="39"/>
      <c r="Q1455" s="39"/>
      <c r="R1455" s="39"/>
      <c r="S1455" s="39"/>
      <c r="T1455" s="39"/>
      <c r="U1455" s="39"/>
      <c r="V1455" s="39"/>
      <c r="W1455" s="39"/>
      <c r="X1455" s="39"/>
      <c r="Y1455" s="39"/>
      <c r="Z1455" s="39"/>
      <c r="AA1455" s="39"/>
      <c r="AB1455" s="39"/>
      <c r="AC1455" s="39"/>
      <c r="AD1455" s="39"/>
      <c r="AE1455" s="39"/>
      <c r="AF1455" s="39"/>
      <c r="AG1455" s="39"/>
      <c r="AH1455" s="39"/>
      <c r="AI1455" s="39"/>
      <c r="AJ1455" s="39"/>
      <c r="AK1455" s="39"/>
      <c r="AL1455" s="39"/>
      <c r="AM1455" s="39"/>
      <c r="AN1455" s="39"/>
      <c r="AO1455" s="39"/>
      <c r="AP1455" s="39"/>
      <c r="AQ1455" s="39"/>
      <c r="AR1455" s="39"/>
      <c r="AS1455" s="39"/>
      <c r="AT1455" s="39"/>
      <c r="AU1455" s="39"/>
      <c r="AV1455" s="39"/>
      <c r="AW1455" s="39"/>
      <c r="AX1455" s="39"/>
      <c r="AY1455" s="39"/>
      <c r="AZ1455" s="39"/>
      <c r="BA1455" s="39"/>
      <c r="BB1455" s="39"/>
      <c r="BC1455" s="39"/>
    </row>
    <row r="1456" spans="1:55" ht="11.25">
      <c r="A1456" s="7">
        <v>1402</v>
      </c>
      <c r="B1456" s="2" t="s">
        <v>4591</v>
      </c>
      <c r="C1456" s="22" t="s">
        <v>4592</v>
      </c>
      <c r="D1456" s="20"/>
      <c r="E1456" s="20">
        <v>500</v>
      </c>
      <c r="F1456" s="21" t="s">
        <v>123</v>
      </c>
      <c r="G1456" s="4" t="s">
        <v>4593</v>
      </c>
      <c r="H1456" s="4" t="s">
        <v>35</v>
      </c>
      <c r="I1456" s="39"/>
      <c r="J1456" s="39"/>
      <c r="K1456" s="39"/>
      <c r="L1456" s="39"/>
      <c r="M1456" s="39"/>
      <c r="N1456" s="39"/>
      <c r="O1456" s="39"/>
      <c r="P1456" s="39"/>
      <c r="Q1456" s="39"/>
      <c r="R1456" s="39"/>
      <c r="S1456" s="39"/>
      <c r="T1456" s="39"/>
      <c r="U1456" s="39"/>
      <c r="V1456" s="39"/>
      <c r="W1456" s="39"/>
      <c r="X1456" s="39"/>
      <c r="Y1456" s="39"/>
      <c r="Z1456" s="39"/>
      <c r="AA1456" s="39"/>
      <c r="AB1456" s="39"/>
      <c r="AC1456" s="39"/>
      <c r="AD1456" s="39"/>
      <c r="AE1456" s="39"/>
      <c r="AF1456" s="39"/>
      <c r="AG1456" s="39"/>
      <c r="AH1456" s="39"/>
      <c r="AI1456" s="39"/>
      <c r="AJ1456" s="39"/>
      <c r="AK1456" s="39"/>
      <c r="AL1456" s="39"/>
      <c r="AM1456" s="39"/>
      <c r="AN1456" s="39"/>
      <c r="AO1456" s="39"/>
      <c r="AP1456" s="39"/>
      <c r="AQ1456" s="39"/>
      <c r="AR1456" s="39"/>
      <c r="AS1456" s="39"/>
      <c r="AT1456" s="39"/>
      <c r="AU1456" s="39"/>
      <c r="AV1456" s="39"/>
      <c r="AW1456" s="39"/>
      <c r="AX1456" s="39"/>
      <c r="AY1456" s="39"/>
      <c r="AZ1456" s="39"/>
      <c r="BA1456" s="39"/>
      <c r="BB1456" s="39"/>
      <c r="BC1456" s="39"/>
    </row>
    <row r="1457" spans="1:55" ht="11.25">
      <c r="A1457" s="7">
        <v>1403</v>
      </c>
      <c r="B1457" s="456" t="s">
        <v>4591</v>
      </c>
      <c r="C1457" s="22" t="s">
        <v>4594</v>
      </c>
      <c r="D1457" s="20">
        <v>500</v>
      </c>
      <c r="E1457" s="20"/>
      <c r="F1457" s="21" t="s">
        <v>31</v>
      </c>
      <c r="G1457" s="4" t="s">
        <v>4595</v>
      </c>
      <c r="H1457" s="4" t="s">
        <v>35</v>
      </c>
      <c r="I1457" s="39"/>
      <c r="J1457" s="39"/>
      <c r="K1457" s="39"/>
      <c r="L1457" s="39"/>
      <c r="M1457" s="39"/>
      <c r="N1457" s="39"/>
      <c r="O1457" s="39"/>
      <c r="P1457" s="39"/>
      <c r="Q1457" s="39"/>
      <c r="R1457" s="39"/>
      <c r="S1457" s="39"/>
      <c r="T1457" s="39"/>
      <c r="U1457" s="39"/>
      <c r="V1457" s="39"/>
      <c r="W1457" s="39"/>
      <c r="X1457" s="39"/>
      <c r="Y1457" s="39"/>
      <c r="Z1457" s="39"/>
      <c r="AA1457" s="39"/>
      <c r="AB1457" s="39"/>
      <c r="AC1457" s="39"/>
      <c r="AD1457" s="39"/>
      <c r="AE1457" s="39"/>
      <c r="AF1457" s="39"/>
      <c r="AG1457" s="39"/>
      <c r="AH1457" s="39"/>
      <c r="AI1457" s="39"/>
      <c r="AJ1457" s="39"/>
      <c r="AK1457" s="39"/>
      <c r="AL1457" s="39"/>
      <c r="AM1457" s="39"/>
      <c r="AN1457" s="39"/>
      <c r="AO1457" s="39"/>
      <c r="AP1457" s="39"/>
      <c r="AQ1457" s="39"/>
      <c r="AR1457" s="39"/>
      <c r="AS1457" s="39"/>
      <c r="AT1457" s="39"/>
      <c r="AU1457" s="39"/>
      <c r="AV1457" s="39"/>
      <c r="AW1457" s="39"/>
      <c r="AX1457" s="39"/>
      <c r="AY1457" s="39"/>
      <c r="AZ1457" s="39"/>
      <c r="BA1457" s="39"/>
      <c r="BB1457" s="39"/>
      <c r="BC1457" s="39"/>
    </row>
    <row r="1458" spans="1:55" ht="11.25">
      <c r="A1458" s="7">
        <v>1404</v>
      </c>
      <c r="B1458" s="2" t="s">
        <v>4591</v>
      </c>
      <c r="C1458" s="22" t="s">
        <v>4596</v>
      </c>
      <c r="D1458" s="20">
        <v>500</v>
      </c>
      <c r="E1458" s="20"/>
      <c r="F1458" s="21" t="s">
        <v>31</v>
      </c>
      <c r="G1458" s="4" t="s">
        <v>4597</v>
      </c>
      <c r="H1458" s="4" t="s">
        <v>35</v>
      </c>
      <c r="I1458" s="39"/>
      <c r="J1458" s="39"/>
      <c r="K1458" s="39"/>
      <c r="L1458" s="39"/>
      <c r="M1458" s="39"/>
      <c r="N1458" s="39"/>
      <c r="O1458" s="39"/>
      <c r="P1458" s="39"/>
      <c r="Q1458" s="39"/>
      <c r="R1458" s="39"/>
      <c r="S1458" s="39"/>
      <c r="T1458" s="39"/>
      <c r="U1458" s="39"/>
      <c r="V1458" s="39"/>
      <c r="W1458" s="39"/>
      <c r="X1458" s="39"/>
      <c r="Y1458" s="39"/>
      <c r="Z1458" s="39"/>
      <c r="AA1458" s="39"/>
      <c r="AB1458" s="39"/>
      <c r="AC1458" s="39"/>
      <c r="AD1458" s="39"/>
      <c r="AE1458" s="39"/>
      <c r="AF1458" s="39"/>
      <c r="AG1458" s="39"/>
      <c r="AH1458" s="39"/>
      <c r="AI1458" s="39"/>
      <c r="AJ1458" s="39"/>
      <c r="AK1458" s="39"/>
      <c r="AL1458" s="39"/>
      <c r="AM1458" s="39"/>
      <c r="AN1458" s="39"/>
      <c r="AO1458" s="39"/>
      <c r="AP1458" s="39"/>
      <c r="AQ1458" s="39"/>
      <c r="AR1458" s="39"/>
      <c r="AS1458" s="39"/>
      <c r="AT1458" s="39"/>
      <c r="AU1458" s="39"/>
      <c r="AV1458" s="39"/>
      <c r="AW1458" s="39"/>
      <c r="AX1458" s="39"/>
      <c r="AY1458" s="39"/>
      <c r="AZ1458" s="39"/>
      <c r="BA1458" s="39"/>
      <c r="BB1458" s="39"/>
      <c r="BC1458" s="39"/>
    </row>
    <row r="1459" spans="1:55" ht="11.25">
      <c r="A1459" s="7">
        <v>1405</v>
      </c>
      <c r="B1459" s="2" t="s">
        <v>4591</v>
      </c>
      <c r="C1459" s="22" t="s">
        <v>4598</v>
      </c>
      <c r="D1459" s="20"/>
      <c r="E1459" s="20">
        <v>500</v>
      </c>
      <c r="F1459" s="21" t="s">
        <v>123</v>
      </c>
      <c r="G1459" s="4" t="s">
        <v>4599</v>
      </c>
      <c r="H1459" s="4" t="s">
        <v>35</v>
      </c>
      <c r="I1459" s="39"/>
      <c r="J1459" s="39"/>
      <c r="K1459" s="39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  <c r="Y1459" s="39"/>
      <c r="Z1459" s="39"/>
      <c r="AA1459" s="39"/>
      <c r="AB1459" s="39"/>
      <c r="AC1459" s="39"/>
      <c r="AD1459" s="39"/>
      <c r="AE1459" s="39"/>
      <c r="AF1459" s="39"/>
      <c r="AG1459" s="39"/>
      <c r="AH1459" s="39"/>
      <c r="AI1459" s="39"/>
      <c r="AJ1459" s="39"/>
      <c r="AK1459" s="39"/>
      <c r="AL1459" s="39"/>
      <c r="AM1459" s="39"/>
      <c r="AN1459" s="39"/>
      <c r="AO1459" s="39"/>
      <c r="AP1459" s="39"/>
      <c r="AQ1459" s="39"/>
      <c r="AR1459" s="39"/>
      <c r="AS1459" s="39"/>
      <c r="AT1459" s="39"/>
      <c r="AU1459" s="39"/>
      <c r="AV1459" s="39"/>
      <c r="AW1459" s="39"/>
      <c r="AX1459" s="39"/>
      <c r="AY1459" s="39"/>
      <c r="AZ1459" s="39"/>
      <c r="BA1459" s="39"/>
      <c r="BB1459" s="39"/>
      <c r="BC1459" s="39"/>
    </row>
    <row r="1460" spans="1:55" ht="11.25">
      <c r="A1460" s="7">
        <v>1406</v>
      </c>
      <c r="B1460" s="5" t="s">
        <v>4600</v>
      </c>
      <c r="C1460" s="20" t="s">
        <v>4601</v>
      </c>
      <c r="D1460" s="20">
        <v>1274.93</v>
      </c>
      <c r="E1460" s="20"/>
      <c r="F1460" s="4" t="s">
        <v>31</v>
      </c>
      <c r="G1460" s="4" t="s">
        <v>4602</v>
      </c>
      <c r="H1460" s="4" t="s">
        <v>35</v>
      </c>
      <c r="I1460" s="39"/>
      <c r="J1460" s="39"/>
      <c r="K1460" s="39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  <c r="V1460" s="39"/>
      <c r="W1460" s="39"/>
      <c r="X1460" s="39"/>
      <c r="Y1460" s="39"/>
      <c r="Z1460" s="39"/>
      <c r="AA1460" s="39"/>
      <c r="AB1460" s="39"/>
      <c r="AC1460" s="39"/>
      <c r="AD1460" s="39"/>
      <c r="AE1460" s="39"/>
      <c r="AF1460" s="39"/>
      <c r="AG1460" s="39"/>
      <c r="AH1460" s="39"/>
      <c r="AI1460" s="39"/>
      <c r="AJ1460" s="39"/>
      <c r="AK1460" s="39"/>
      <c r="AL1460" s="39"/>
      <c r="AM1460" s="39"/>
      <c r="AN1460" s="39"/>
      <c r="AO1460" s="39"/>
      <c r="AP1460" s="39"/>
      <c r="AQ1460" s="39"/>
      <c r="AR1460" s="39"/>
      <c r="AS1460" s="39"/>
      <c r="AT1460" s="39"/>
      <c r="AU1460" s="39"/>
      <c r="AV1460" s="39"/>
      <c r="AW1460" s="39"/>
      <c r="AX1460" s="39"/>
      <c r="AY1460" s="39"/>
      <c r="AZ1460" s="39"/>
      <c r="BA1460" s="39"/>
      <c r="BB1460" s="39"/>
      <c r="BC1460" s="39"/>
    </row>
    <row r="1461" spans="1:55" ht="11.25">
      <c r="A1461" s="7">
        <v>1407</v>
      </c>
      <c r="B1461" s="5" t="s">
        <v>4600</v>
      </c>
      <c r="C1461" s="4" t="s">
        <v>4603</v>
      </c>
      <c r="D1461" s="20">
        <v>3408.14</v>
      </c>
      <c r="E1461" s="20"/>
      <c r="F1461" s="4" t="s">
        <v>31</v>
      </c>
      <c r="G1461" s="4" t="s">
        <v>4604</v>
      </c>
      <c r="H1461" s="4" t="s">
        <v>35</v>
      </c>
      <c r="I1461" s="39"/>
      <c r="J1461" s="39"/>
      <c r="K1461" s="39"/>
      <c r="L1461" s="39"/>
      <c r="M1461" s="39"/>
      <c r="N1461" s="39"/>
      <c r="O1461" s="39"/>
      <c r="P1461" s="39"/>
      <c r="Q1461" s="39"/>
      <c r="R1461" s="39"/>
      <c r="S1461" s="39"/>
      <c r="T1461" s="39"/>
      <c r="U1461" s="39"/>
      <c r="V1461" s="39"/>
      <c r="W1461" s="39"/>
      <c r="X1461" s="39"/>
      <c r="Y1461" s="39"/>
      <c r="Z1461" s="39"/>
      <c r="AA1461" s="39"/>
      <c r="AB1461" s="39"/>
      <c r="AC1461" s="39"/>
      <c r="AD1461" s="39"/>
      <c r="AE1461" s="39"/>
      <c r="AF1461" s="39"/>
      <c r="AG1461" s="39"/>
      <c r="AH1461" s="39"/>
      <c r="AI1461" s="39"/>
      <c r="AJ1461" s="39"/>
      <c r="AK1461" s="39"/>
      <c r="AL1461" s="39"/>
      <c r="AM1461" s="39"/>
      <c r="AN1461" s="39"/>
      <c r="AO1461" s="39"/>
      <c r="AP1461" s="39"/>
      <c r="AQ1461" s="39"/>
      <c r="AR1461" s="39"/>
      <c r="AS1461" s="39"/>
      <c r="AT1461" s="39"/>
      <c r="AU1461" s="39"/>
      <c r="AV1461" s="39"/>
      <c r="AW1461" s="39"/>
      <c r="AX1461" s="39"/>
      <c r="AY1461" s="39"/>
      <c r="AZ1461" s="39"/>
      <c r="BA1461" s="39"/>
      <c r="BB1461" s="39"/>
      <c r="BC1461" s="39"/>
    </row>
    <row r="1462" spans="1:55" ht="11.25">
      <c r="A1462" s="7">
        <v>1408</v>
      </c>
      <c r="B1462" s="456" t="s">
        <v>4605</v>
      </c>
      <c r="C1462" s="6" t="s">
        <v>4606</v>
      </c>
      <c r="D1462" s="20">
        <v>848.6</v>
      </c>
      <c r="E1462" s="20"/>
      <c r="F1462" s="21" t="s">
        <v>31</v>
      </c>
      <c r="G1462" s="4" t="s">
        <v>4607</v>
      </c>
      <c r="H1462" s="4" t="s">
        <v>35</v>
      </c>
      <c r="I1462" s="39"/>
      <c r="J1462" s="39"/>
      <c r="K1462" s="39"/>
      <c r="L1462" s="39"/>
      <c r="M1462" s="39"/>
      <c r="N1462" s="39"/>
      <c r="O1462" s="39"/>
      <c r="P1462" s="39"/>
      <c r="Q1462" s="39"/>
      <c r="R1462" s="39"/>
      <c r="S1462" s="39"/>
      <c r="T1462" s="39"/>
      <c r="U1462" s="39"/>
      <c r="V1462" s="39"/>
      <c r="W1462" s="39"/>
      <c r="X1462" s="39"/>
      <c r="Y1462" s="39"/>
      <c r="Z1462" s="39"/>
      <c r="AA1462" s="39"/>
      <c r="AB1462" s="39"/>
      <c r="AC1462" s="39"/>
      <c r="AD1462" s="39"/>
      <c r="AE1462" s="39"/>
      <c r="AF1462" s="39"/>
      <c r="AG1462" s="39"/>
      <c r="AH1462" s="39"/>
      <c r="AI1462" s="39"/>
      <c r="AJ1462" s="39"/>
      <c r="AK1462" s="39"/>
      <c r="AL1462" s="39"/>
      <c r="AM1462" s="39"/>
      <c r="AN1462" s="39"/>
      <c r="AO1462" s="39"/>
      <c r="AP1462" s="39"/>
      <c r="AQ1462" s="39"/>
      <c r="AR1462" s="39"/>
      <c r="AS1462" s="39"/>
      <c r="AT1462" s="39"/>
      <c r="AU1462" s="39"/>
      <c r="AV1462" s="39"/>
      <c r="AW1462" s="39"/>
      <c r="AX1462" s="39"/>
      <c r="AY1462" s="39"/>
      <c r="AZ1462" s="39"/>
      <c r="BA1462" s="39"/>
      <c r="BB1462" s="39"/>
      <c r="BC1462" s="39"/>
    </row>
    <row r="1463" spans="1:55" ht="11.25">
      <c r="A1463" s="7">
        <v>1409</v>
      </c>
      <c r="B1463" s="2" t="s">
        <v>4608</v>
      </c>
      <c r="C1463" s="22" t="s">
        <v>4609</v>
      </c>
      <c r="D1463" s="25">
        <v>1000</v>
      </c>
      <c r="E1463" s="25"/>
      <c r="F1463" s="6" t="s">
        <v>31</v>
      </c>
      <c r="G1463" s="4" t="s">
        <v>4610</v>
      </c>
      <c r="H1463" s="4" t="s">
        <v>35</v>
      </c>
      <c r="I1463" s="39"/>
      <c r="J1463" s="39"/>
      <c r="K1463" s="39"/>
      <c r="L1463" s="39"/>
      <c r="M1463" s="39"/>
      <c r="N1463" s="39"/>
      <c r="O1463" s="39"/>
      <c r="P1463" s="39"/>
      <c r="Q1463" s="39"/>
      <c r="R1463" s="39"/>
      <c r="S1463" s="39"/>
      <c r="T1463" s="39"/>
      <c r="U1463" s="39"/>
      <c r="V1463" s="39"/>
      <c r="W1463" s="39"/>
      <c r="X1463" s="39"/>
      <c r="Y1463" s="39"/>
      <c r="Z1463" s="39"/>
      <c r="AA1463" s="39"/>
      <c r="AB1463" s="39"/>
      <c r="AC1463" s="39"/>
      <c r="AD1463" s="39"/>
      <c r="AE1463" s="39"/>
      <c r="AF1463" s="39"/>
      <c r="AG1463" s="39"/>
      <c r="AH1463" s="39"/>
      <c r="AI1463" s="39"/>
      <c r="AJ1463" s="39"/>
      <c r="AK1463" s="39"/>
      <c r="AL1463" s="39"/>
      <c r="AM1463" s="39"/>
      <c r="AN1463" s="39"/>
      <c r="AO1463" s="39"/>
      <c r="AP1463" s="39"/>
      <c r="AQ1463" s="39"/>
      <c r="AR1463" s="39"/>
      <c r="AS1463" s="39"/>
      <c r="AT1463" s="39"/>
      <c r="AU1463" s="39"/>
      <c r="AV1463" s="39"/>
      <c r="AW1463" s="39"/>
      <c r="AX1463" s="39"/>
      <c r="AY1463" s="39"/>
      <c r="AZ1463" s="39"/>
      <c r="BA1463" s="39"/>
      <c r="BB1463" s="39"/>
      <c r="BC1463" s="39"/>
    </row>
    <row r="1464" spans="1:55" ht="11.25">
      <c r="A1464" s="7">
        <v>1410</v>
      </c>
      <c r="B1464" s="5" t="s">
        <v>739</v>
      </c>
      <c r="C1464" s="27" t="s">
        <v>4611</v>
      </c>
      <c r="D1464" s="20">
        <v>7902.63</v>
      </c>
      <c r="E1464" s="20"/>
      <c r="F1464" s="4" t="s">
        <v>31</v>
      </c>
      <c r="G1464" s="4" t="s">
        <v>4612</v>
      </c>
      <c r="H1464" s="4" t="s">
        <v>35</v>
      </c>
      <c r="I1464" s="39"/>
      <c r="J1464" s="39"/>
      <c r="K1464" s="39"/>
      <c r="L1464" s="39"/>
      <c r="M1464" s="39"/>
      <c r="N1464" s="39"/>
      <c r="O1464" s="39"/>
      <c r="P1464" s="39"/>
      <c r="Q1464" s="39"/>
      <c r="R1464" s="39"/>
      <c r="S1464" s="39"/>
      <c r="T1464" s="39"/>
      <c r="U1464" s="39"/>
      <c r="V1464" s="39"/>
      <c r="W1464" s="39"/>
      <c r="X1464" s="39"/>
      <c r="Y1464" s="39"/>
      <c r="Z1464" s="39"/>
      <c r="AA1464" s="39"/>
      <c r="AB1464" s="39"/>
      <c r="AC1464" s="39"/>
      <c r="AD1464" s="39"/>
      <c r="AE1464" s="39"/>
      <c r="AF1464" s="39"/>
      <c r="AG1464" s="39"/>
      <c r="AH1464" s="39"/>
      <c r="AI1464" s="39"/>
      <c r="AJ1464" s="39"/>
      <c r="AK1464" s="39"/>
      <c r="AL1464" s="39"/>
      <c r="AM1464" s="39"/>
      <c r="AN1464" s="39"/>
      <c r="AO1464" s="39"/>
      <c r="AP1464" s="39"/>
      <c r="AQ1464" s="39"/>
      <c r="AR1464" s="39"/>
      <c r="AS1464" s="39"/>
      <c r="AT1464" s="39"/>
      <c r="AU1464" s="39"/>
      <c r="AV1464" s="39"/>
      <c r="AW1464" s="39"/>
      <c r="AX1464" s="39"/>
      <c r="AY1464" s="39"/>
      <c r="AZ1464" s="39"/>
      <c r="BA1464" s="39"/>
      <c r="BB1464" s="39"/>
      <c r="BC1464" s="39"/>
    </row>
    <row r="1465" spans="1:55" ht="11.25">
      <c r="A1465" s="7">
        <v>1411</v>
      </c>
      <c r="B1465" s="5" t="s">
        <v>4613</v>
      </c>
      <c r="C1465" s="4" t="s">
        <v>4614</v>
      </c>
      <c r="D1465" s="20">
        <v>1000</v>
      </c>
      <c r="E1465" s="20"/>
      <c r="F1465" s="4" t="s">
        <v>371</v>
      </c>
      <c r="G1465" s="4" t="s">
        <v>4615</v>
      </c>
      <c r="H1465" s="4" t="s">
        <v>1519</v>
      </c>
      <c r="I1465" s="39"/>
      <c r="J1465" s="39"/>
      <c r="K1465" s="39"/>
      <c r="L1465" s="39"/>
      <c r="M1465" s="39"/>
      <c r="N1465" s="39"/>
      <c r="O1465" s="39"/>
      <c r="P1465" s="39"/>
      <c r="Q1465" s="39"/>
      <c r="R1465" s="39"/>
      <c r="S1465" s="39"/>
      <c r="T1465" s="39"/>
      <c r="U1465" s="39"/>
      <c r="V1465" s="39"/>
      <c r="W1465" s="39"/>
      <c r="X1465" s="39"/>
      <c r="Y1465" s="39"/>
      <c r="Z1465" s="39"/>
      <c r="AA1465" s="39"/>
      <c r="AB1465" s="39"/>
      <c r="AC1465" s="39"/>
      <c r="AD1465" s="39"/>
      <c r="AE1465" s="39"/>
      <c r="AF1465" s="39"/>
      <c r="AG1465" s="39"/>
      <c r="AH1465" s="39"/>
      <c r="AI1465" s="39"/>
      <c r="AJ1465" s="39"/>
      <c r="AK1465" s="39"/>
      <c r="AL1465" s="39"/>
      <c r="AM1465" s="39"/>
      <c r="AN1465" s="39"/>
      <c r="AO1465" s="39"/>
      <c r="AP1465" s="39"/>
      <c r="AQ1465" s="39"/>
      <c r="AR1465" s="39"/>
      <c r="AS1465" s="39"/>
      <c r="AT1465" s="39"/>
      <c r="AU1465" s="39"/>
      <c r="AV1465" s="39"/>
      <c r="AW1465" s="39"/>
      <c r="AX1465" s="39"/>
      <c r="AY1465" s="39"/>
      <c r="AZ1465" s="39"/>
      <c r="BA1465" s="39"/>
      <c r="BB1465" s="39"/>
      <c r="BC1465" s="39"/>
    </row>
    <row r="1466" spans="1:55" ht="11.25">
      <c r="A1466" s="7">
        <v>1412</v>
      </c>
      <c r="B1466" s="5" t="s">
        <v>4616</v>
      </c>
      <c r="C1466" s="4" t="s">
        <v>4617</v>
      </c>
      <c r="D1466" s="20">
        <v>1913.11</v>
      </c>
      <c r="E1466" s="20"/>
      <c r="F1466" s="4" t="s">
        <v>115</v>
      </c>
      <c r="G1466" s="4" t="s">
        <v>4618</v>
      </c>
      <c r="H1466" s="4" t="s">
        <v>116</v>
      </c>
      <c r="I1466" s="39"/>
      <c r="J1466" s="39"/>
      <c r="K1466" s="39"/>
      <c r="L1466" s="39"/>
      <c r="M1466" s="39"/>
      <c r="N1466" s="39"/>
      <c r="O1466" s="39"/>
      <c r="P1466" s="39"/>
      <c r="Q1466" s="39"/>
      <c r="R1466" s="39"/>
      <c r="S1466" s="39"/>
      <c r="T1466" s="39"/>
      <c r="U1466" s="39"/>
      <c r="V1466" s="39"/>
      <c r="W1466" s="39"/>
      <c r="X1466" s="39"/>
      <c r="Y1466" s="39"/>
      <c r="Z1466" s="39"/>
      <c r="AA1466" s="39"/>
      <c r="AB1466" s="39"/>
      <c r="AC1466" s="39"/>
      <c r="AD1466" s="39"/>
      <c r="AE1466" s="39"/>
      <c r="AF1466" s="39"/>
      <c r="AG1466" s="39"/>
      <c r="AH1466" s="39"/>
      <c r="AI1466" s="39"/>
      <c r="AJ1466" s="39"/>
      <c r="AK1466" s="39"/>
      <c r="AL1466" s="39"/>
      <c r="AM1466" s="39"/>
      <c r="AN1466" s="39"/>
      <c r="AO1466" s="39"/>
      <c r="AP1466" s="39"/>
      <c r="AQ1466" s="39"/>
      <c r="AR1466" s="39"/>
      <c r="AS1466" s="39"/>
      <c r="AT1466" s="39"/>
      <c r="AU1466" s="39"/>
      <c r="AV1466" s="39"/>
      <c r="AW1466" s="39"/>
      <c r="AX1466" s="39"/>
      <c r="AY1466" s="39"/>
      <c r="AZ1466" s="39"/>
      <c r="BA1466" s="39"/>
      <c r="BB1466" s="39"/>
      <c r="BC1466" s="39"/>
    </row>
    <row r="1467" spans="1:55" ht="11.25">
      <c r="A1467" s="7">
        <v>1413</v>
      </c>
      <c r="B1467" s="5" t="s">
        <v>4619</v>
      </c>
      <c r="C1467" s="4" t="s">
        <v>4620</v>
      </c>
      <c r="D1467" s="20">
        <v>500</v>
      </c>
      <c r="E1467" s="20"/>
      <c r="F1467" s="4" t="s">
        <v>117</v>
      </c>
      <c r="G1467" s="4" t="s">
        <v>4621</v>
      </c>
      <c r="H1467" s="4" t="s">
        <v>116</v>
      </c>
      <c r="I1467" s="39"/>
      <c r="J1467" s="39"/>
      <c r="K1467" s="39"/>
      <c r="L1467" s="39"/>
      <c r="M1467" s="39"/>
      <c r="N1467" s="39"/>
      <c r="O1467" s="39"/>
      <c r="P1467" s="39"/>
      <c r="Q1467" s="39"/>
      <c r="R1467" s="39"/>
      <c r="S1467" s="39"/>
      <c r="T1467" s="39"/>
      <c r="U1467" s="39"/>
      <c r="V1467" s="39"/>
      <c r="W1467" s="39"/>
      <c r="X1467" s="39"/>
      <c r="Y1467" s="39"/>
      <c r="Z1467" s="39"/>
      <c r="AA1467" s="39"/>
      <c r="AB1467" s="39"/>
      <c r="AC1467" s="39"/>
      <c r="AD1467" s="39"/>
      <c r="AE1467" s="39"/>
      <c r="AF1467" s="39"/>
      <c r="AG1467" s="39"/>
      <c r="AH1467" s="39"/>
      <c r="AI1467" s="39"/>
      <c r="AJ1467" s="39"/>
      <c r="AK1467" s="39"/>
      <c r="AL1467" s="39"/>
      <c r="AM1467" s="39"/>
      <c r="AN1467" s="39"/>
      <c r="AO1467" s="39"/>
      <c r="AP1467" s="39"/>
      <c r="AQ1467" s="39"/>
      <c r="AR1467" s="39"/>
      <c r="AS1467" s="39"/>
      <c r="AT1467" s="39"/>
      <c r="AU1467" s="39"/>
      <c r="AV1467" s="39"/>
      <c r="AW1467" s="39"/>
      <c r="AX1467" s="39"/>
      <c r="AY1467" s="39"/>
      <c r="AZ1467" s="39"/>
      <c r="BA1467" s="39"/>
      <c r="BB1467" s="39"/>
      <c r="BC1467" s="39"/>
    </row>
    <row r="1468" spans="1:55" ht="11.25">
      <c r="A1468" s="7">
        <v>1414</v>
      </c>
      <c r="B1468" s="2" t="s">
        <v>4622</v>
      </c>
      <c r="C1468" s="22" t="s">
        <v>4623</v>
      </c>
      <c r="D1468" s="20">
        <v>3502</v>
      </c>
      <c r="E1468" s="20"/>
      <c r="F1468" s="21" t="s">
        <v>31</v>
      </c>
      <c r="G1468" s="4" t="s">
        <v>4624</v>
      </c>
      <c r="H1468" s="4" t="s">
        <v>35</v>
      </c>
      <c r="I1468" s="39"/>
      <c r="J1468" s="39"/>
      <c r="K1468" s="39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  <c r="V1468" s="39"/>
      <c r="W1468" s="39"/>
      <c r="X1468" s="39"/>
      <c r="Y1468" s="39"/>
      <c r="Z1468" s="39"/>
      <c r="AA1468" s="39"/>
      <c r="AB1468" s="39"/>
      <c r="AC1468" s="39"/>
      <c r="AD1468" s="39"/>
      <c r="AE1468" s="39"/>
      <c r="AF1468" s="39"/>
      <c r="AG1468" s="39"/>
      <c r="AH1468" s="39"/>
      <c r="AI1468" s="39"/>
      <c r="AJ1468" s="39"/>
      <c r="AK1468" s="39"/>
      <c r="AL1468" s="39"/>
      <c r="AM1468" s="39"/>
      <c r="AN1468" s="39"/>
      <c r="AO1468" s="39"/>
      <c r="AP1468" s="39"/>
      <c r="AQ1468" s="39"/>
      <c r="AR1468" s="39"/>
      <c r="AS1468" s="39"/>
      <c r="AT1468" s="39"/>
      <c r="AU1468" s="39"/>
      <c r="AV1468" s="39"/>
      <c r="AW1468" s="39"/>
      <c r="AX1468" s="39"/>
      <c r="AY1468" s="39"/>
      <c r="AZ1468" s="39"/>
      <c r="BA1468" s="39"/>
      <c r="BB1468" s="39"/>
      <c r="BC1468" s="39"/>
    </row>
    <row r="1469" spans="1:55" ht="11.25">
      <c r="A1469" s="7">
        <v>1415</v>
      </c>
      <c r="B1469" s="5" t="s">
        <v>4622</v>
      </c>
      <c r="C1469" s="4" t="s">
        <v>4625</v>
      </c>
      <c r="D1469" s="20">
        <v>1000</v>
      </c>
      <c r="E1469" s="20"/>
      <c r="F1469" s="4" t="s">
        <v>31</v>
      </c>
      <c r="G1469" s="4" t="s">
        <v>4626</v>
      </c>
      <c r="H1469" s="4" t="s">
        <v>35</v>
      </c>
      <c r="I1469" s="39"/>
      <c r="J1469" s="39"/>
      <c r="K1469" s="39"/>
      <c r="L1469" s="39"/>
      <c r="M1469" s="39"/>
      <c r="N1469" s="39"/>
      <c r="O1469" s="39"/>
      <c r="P1469" s="39"/>
      <c r="Q1469" s="39"/>
      <c r="R1469" s="39"/>
      <c r="S1469" s="39"/>
      <c r="T1469" s="39"/>
      <c r="U1469" s="39"/>
      <c r="V1469" s="39"/>
      <c r="W1469" s="39"/>
      <c r="X1469" s="39"/>
      <c r="Y1469" s="39"/>
      <c r="Z1469" s="39"/>
      <c r="AA1469" s="39"/>
      <c r="AB1469" s="39"/>
      <c r="AC1469" s="39"/>
      <c r="AD1469" s="39"/>
      <c r="AE1469" s="39"/>
      <c r="AF1469" s="39"/>
      <c r="AG1469" s="39"/>
      <c r="AH1469" s="39"/>
      <c r="AI1469" s="39"/>
      <c r="AJ1469" s="39"/>
      <c r="AK1469" s="39"/>
      <c r="AL1469" s="39"/>
      <c r="AM1469" s="39"/>
      <c r="AN1469" s="39"/>
      <c r="AO1469" s="39"/>
      <c r="AP1469" s="39"/>
      <c r="AQ1469" s="39"/>
      <c r="AR1469" s="39"/>
      <c r="AS1469" s="39"/>
      <c r="AT1469" s="39"/>
      <c r="AU1469" s="39"/>
      <c r="AV1469" s="39"/>
      <c r="AW1469" s="39"/>
      <c r="AX1469" s="39"/>
      <c r="AY1469" s="39"/>
      <c r="AZ1469" s="39"/>
      <c r="BA1469" s="39"/>
      <c r="BB1469" s="39"/>
      <c r="BC1469" s="39"/>
    </row>
    <row r="1470" spans="1:55" ht="22.5">
      <c r="A1470" s="29" t="s">
        <v>112</v>
      </c>
      <c r="B1470" s="29" t="s">
        <v>113</v>
      </c>
      <c r="C1470" s="30" t="s">
        <v>17</v>
      </c>
      <c r="D1470" s="30" t="s">
        <v>56</v>
      </c>
      <c r="E1470" s="28" t="s">
        <v>106</v>
      </c>
      <c r="F1470" s="28" t="s">
        <v>114</v>
      </c>
      <c r="G1470" s="29" t="s">
        <v>107</v>
      </c>
      <c r="H1470" s="454" t="s">
        <v>108</v>
      </c>
      <c r="I1470" s="39"/>
      <c r="J1470" s="39"/>
      <c r="K1470" s="39"/>
      <c r="L1470" s="39"/>
      <c r="M1470" s="39"/>
      <c r="N1470" s="39"/>
      <c r="O1470" s="39"/>
      <c r="P1470" s="39"/>
      <c r="Q1470" s="39"/>
      <c r="R1470" s="39"/>
      <c r="S1470" s="39"/>
      <c r="T1470" s="39"/>
      <c r="U1470" s="39"/>
      <c r="V1470" s="39"/>
      <c r="W1470" s="39"/>
      <c r="X1470" s="39"/>
      <c r="Y1470" s="39"/>
      <c r="Z1470" s="39"/>
      <c r="AA1470" s="39"/>
      <c r="AB1470" s="39"/>
      <c r="AC1470" s="39"/>
      <c r="AD1470" s="39"/>
      <c r="AE1470" s="39"/>
      <c r="AF1470" s="39"/>
      <c r="AG1470" s="39"/>
      <c r="AH1470" s="39"/>
      <c r="AI1470" s="39"/>
      <c r="AJ1470" s="39"/>
      <c r="AK1470" s="39"/>
      <c r="AL1470" s="39"/>
      <c r="AM1470" s="39"/>
      <c r="AN1470" s="39"/>
      <c r="AO1470" s="39"/>
      <c r="AP1470" s="39"/>
      <c r="AQ1470" s="39"/>
      <c r="AR1470" s="39"/>
      <c r="AS1470" s="39"/>
      <c r="AT1470" s="39"/>
      <c r="AU1470" s="39"/>
      <c r="AV1470" s="39"/>
      <c r="AW1470" s="39"/>
      <c r="AX1470" s="39"/>
      <c r="AY1470" s="39"/>
      <c r="AZ1470" s="39"/>
      <c r="BA1470" s="39"/>
      <c r="BB1470" s="39"/>
      <c r="BC1470" s="39"/>
    </row>
    <row r="1471" spans="1:55" ht="11.25">
      <c r="A1471" s="7">
        <v>1416</v>
      </c>
      <c r="B1471" s="5" t="s">
        <v>4627</v>
      </c>
      <c r="C1471" s="4" t="s">
        <v>4628</v>
      </c>
      <c r="D1471" s="20">
        <v>1000</v>
      </c>
      <c r="E1471" s="20"/>
      <c r="F1471" s="4" t="s">
        <v>31</v>
      </c>
      <c r="G1471" s="4" t="s">
        <v>4590</v>
      </c>
      <c r="H1471" s="4" t="s">
        <v>35</v>
      </c>
      <c r="I1471" s="39"/>
      <c r="J1471" s="39"/>
      <c r="K1471" s="39"/>
      <c r="L1471" s="39"/>
      <c r="M1471" s="39"/>
      <c r="N1471" s="39"/>
      <c r="O1471" s="39"/>
      <c r="P1471" s="39"/>
      <c r="Q1471" s="39"/>
      <c r="R1471" s="39"/>
      <c r="S1471" s="39"/>
      <c r="T1471" s="39"/>
      <c r="U1471" s="39"/>
      <c r="V1471" s="39"/>
      <c r="W1471" s="39"/>
      <c r="X1471" s="39"/>
      <c r="Y1471" s="39"/>
      <c r="Z1471" s="39"/>
      <c r="AA1471" s="39"/>
      <c r="AB1471" s="39"/>
      <c r="AC1471" s="39"/>
      <c r="AD1471" s="39"/>
      <c r="AE1471" s="39"/>
      <c r="AF1471" s="39"/>
      <c r="AG1471" s="39"/>
      <c r="AH1471" s="39"/>
      <c r="AI1471" s="39"/>
      <c r="AJ1471" s="39"/>
      <c r="AK1471" s="39"/>
      <c r="AL1471" s="39"/>
      <c r="AM1471" s="39"/>
      <c r="AN1471" s="39"/>
      <c r="AO1471" s="39"/>
      <c r="AP1471" s="39"/>
      <c r="AQ1471" s="39"/>
      <c r="AR1471" s="39"/>
      <c r="AS1471" s="39"/>
      <c r="AT1471" s="39"/>
      <c r="AU1471" s="39"/>
      <c r="AV1471" s="39"/>
      <c r="AW1471" s="39"/>
      <c r="AX1471" s="39"/>
      <c r="AY1471" s="39"/>
      <c r="AZ1471" s="39"/>
      <c r="BA1471" s="39"/>
      <c r="BB1471" s="39"/>
      <c r="BC1471" s="39"/>
    </row>
    <row r="1472" spans="1:55" ht="11.25">
      <c r="A1472" s="7">
        <v>1417</v>
      </c>
      <c r="B1472" s="5" t="s">
        <v>4629</v>
      </c>
      <c r="C1472" s="4" t="s">
        <v>4630</v>
      </c>
      <c r="D1472" s="20">
        <v>100</v>
      </c>
      <c r="E1472" s="20"/>
      <c r="F1472" s="4" t="s">
        <v>31</v>
      </c>
      <c r="G1472" s="4" t="s">
        <v>4631</v>
      </c>
      <c r="H1472" s="4" t="s">
        <v>35</v>
      </c>
      <c r="I1472" s="39"/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9"/>
      <c r="Z1472" s="39"/>
      <c r="AA1472" s="39"/>
      <c r="AB1472" s="39"/>
      <c r="AC1472" s="39"/>
      <c r="AD1472" s="39"/>
      <c r="AE1472" s="39"/>
      <c r="AF1472" s="39"/>
      <c r="AG1472" s="39"/>
      <c r="AH1472" s="39"/>
      <c r="AI1472" s="39"/>
      <c r="AJ1472" s="39"/>
      <c r="AK1472" s="39"/>
      <c r="AL1472" s="39"/>
      <c r="AM1472" s="39"/>
      <c r="AN1472" s="39"/>
      <c r="AO1472" s="39"/>
      <c r="AP1472" s="39"/>
      <c r="AQ1472" s="39"/>
      <c r="AR1472" s="39"/>
      <c r="AS1472" s="39"/>
      <c r="AT1472" s="39"/>
      <c r="AU1472" s="39"/>
      <c r="AV1472" s="39"/>
      <c r="AW1472" s="39"/>
      <c r="AX1472" s="39"/>
      <c r="AY1472" s="39"/>
      <c r="AZ1472" s="39"/>
      <c r="BA1472" s="39"/>
      <c r="BB1472" s="39"/>
      <c r="BC1472" s="39"/>
    </row>
    <row r="1473" spans="1:55" ht="11.25">
      <c r="A1473" s="7">
        <v>1418</v>
      </c>
      <c r="B1473" s="105" t="s">
        <v>4632</v>
      </c>
      <c r="C1473" s="4" t="s">
        <v>4633</v>
      </c>
      <c r="D1473" s="20">
        <v>3566.47</v>
      </c>
      <c r="E1473" s="20"/>
      <c r="F1473" s="4" t="s">
        <v>117</v>
      </c>
      <c r="G1473" s="4" t="s">
        <v>4634</v>
      </c>
      <c r="H1473" s="4" t="s">
        <v>116</v>
      </c>
      <c r="I1473" s="39"/>
      <c r="J1473" s="39"/>
      <c r="K1473" s="39"/>
      <c r="L1473" s="39"/>
      <c r="M1473" s="39"/>
      <c r="N1473" s="39"/>
      <c r="O1473" s="39"/>
      <c r="P1473" s="39"/>
      <c r="Q1473" s="39"/>
      <c r="R1473" s="39"/>
      <c r="S1473" s="39"/>
      <c r="T1473" s="39"/>
      <c r="U1473" s="39"/>
      <c r="V1473" s="39"/>
      <c r="W1473" s="39"/>
      <c r="X1473" s="39"/>
      <c r="Y1473" s="39"/>
      <c r="Z1473" s="39"/>
      <c r="AA1473" s="39"/>
      <c r="AB1473" s="39"/>
      <c r="AC1473" s="39"/>
      <c r="AD1473" s="39"/>
      <c r="AE1473" s="39"/>
      <c r="AF1473" s="39"/>
      <c r="AG1473" s="39"/>
      <c r="AH1473" s="39"/>
      <c r="AI1473" s="39"/>
      <c r="AJ1473" s="39"/>
      <c r="AK1473" s="39"/>
      <c r="AL1473" s="39"/>
      <c r="AM1473" s="39"/>
      <c r="AN1473" s="39"/>
      <c r="AO1473" s="39"/>
      <c r="AP1473" s="39"/>
      <c r="AQ1473" s="39"/>
      <c r="AR1473" s="39"/>
      <c r="AS1473" s="39"/>
      <c r="AT1473" s="39"/>
      <c r="AU1473" s="39"/>
      <c r="AV1473" s="39"/>
      <c r="AW1473" s="39"/>
      <c r="AX1473" s="39"/>
      <c r="AY1473" s="39"/>
      <c r="AZ1473" s="39"/>
      <c r="BA1473" s="39"/>
      <c r="BB1473" s="39"/>
      <c r="BC1473" s="39"/>
    </row>
    <row r="1474" spans="1:55" ht="11.25">
      <c r="A1474" s="7">
        <v>1419</v>
      </c>
      <c r="B1474" s="5" t="s">
        <v>4635</v>
      </c>
      <c r="C1474" s="4" t="s">
        <v>4636</v>
      </c>
      <c r="D1474" s="20">
        <v>1000</v>
      </c>
      <c r="E1474" s="20"/>
      <c r="F1474" s="4" t="s">
        <v>31</v>
      </c>
      <c r="G1474" s="4" t="s">
        <v>4637</v>
      </c>
      <c r="H1474" s="4" t="s">
        <v>35</v>
      </c>
      <c r="I1474" s="39"/>
      <c r="J1474" s="39"/>
      <c r="K1474" s="39"/>
      <c r="L1474" s="39"/>
      <c r="M1474" s="39"/>
      <c r="N1474" s="39"/>
      <c r="O1474" s="39"/>
      <c r="P1474" s="39"/>
      <c r="Q1474" s="39"/>
      <c r="R1474" s="39"/>
      <c r="S1474" s="39"/>
      <c r="T1474" s="39"/>
      <c r="U1474" s="39"/>
      <c r="V1474" s="39"/>
      <c r="W1474" s="39"/>
      <c r="X1474" s="39"/>
      <c r="Y1474" s="39"/>
      <c r="Z1474" s="39"/>
      <c r="AA1474" s="39"/>
      <c r="AB1474" s="39"/>
      <c r="AC1474" s="39"/>
      <c r="AD1474" s="39"/>
      <c r="AE1474" s="39"/>
      <c r="AF1474" s="39"/>
      <c r="AG1474" s="39"/>
      <c r="AH1474" s="39"/>
      <c r="AI1474" s="39"/>
      <c r="AJ1474" s="39"/>
      <c r="AK1474" s="39"/>
      <c r="AL1474" s="39"/>
      <c r="AM1474" s="39"/>
      <c r="AN1474" s="39"/>
      <c r="AO1474" s="39"/>
      <c r="AP1474" s="39"/>
      <c r="AQ1474" s="39"/>
      <c r="AR1474" s="39"/>
      <c r="AS1474" s="39"/>
      <c r="AT1474" s="39"/>
      <c r="AU1474" s="39"/>
      <c r="AV1474" s="39"/>
      <c r="AW1474" s="39"/>
      <c r="AX1474" s="39"/>
      <c r="AY1474" s="39"/>
      <c r="AZ1474" s="39"/>
      <c r="BA1474" s="39"/>
      <c r="BB1474" s="39"/>
      <c r="BC1474" s="39"/>
    </row>
    <row r="1475" spans="1:55" ht="11.25">
      <c r="A1475" s="7">
        <v>1420</v>
      </c>
      <c r="B1475" s="2" t="s">
        <v>4638</v>
      </c>
      <c r="C1475" s="22" t="s">
        <v>4639</v>
      </c>
      <c r="D1475" s="20">
        <v>500</v>
      </c>
      <c r="E1475" s="20"/>
      <c r="F1475" s="21" t="s">
        <v>31</v>
      </c>
      <c r="G1475" s="4" t="s">
        <v>4640</v>
      </c>
      <c r="H1475" s="4" t="s">
        <v>35</v>
      </c>
      <c r="I1475" s="39"/>
      <c r="J1475" s="39"/>
      <c r="K1475" s="39"/>
      <c r="L1475" s="39"/>
      <c r="M1475" s="39"/>
      <c r="N1475" s="39"/>
      <c r="O1475" s="39"/>
      <c r="P1475" s="39"/>
      <c r="Q1475" s="39"/>
      <c r="R1475" s="39"/>
      <c r="S1475" s="39"/>
      <c r="T1475" s="39"/>
      <c r="U1475" s="39"/>
      <c r="V1475" s="39"/>
      <c r="W1475" s="39"/>
      <c r="X1475" s="39"/>
      <c r="Y1475" s="39"/>
      <c r="Z1475" s="39"/>
      <c r="AA1475" s="39"/>
      <c r="AB1475" s="39"/>
      <c r="AC1475" s="39"/>
      <c r="AD1475" s="39"/>
      <c r="AE1475" s="39"/>
      <c r="AF1475" s="39"/>
      <c r="AG1475" s="39"/>
      <c r="AH1475" s="39"/>
      <c r="AI1475" s="39"/>
      <c r="AJ1475" s="39"/>
      <c r="AK1475" s="39"/>
      <c r="AL1475" s="39"/>
      <c r="AM1475" s="39"/>
      <c r="AN1475" s="39"/>
      <c r="AO1475" s="39"/>
      <c r="AP1475" s="39"/>
      <c r="AQ1475" s="39"/>
      <c r="AR1475" s="39"/>
      <c r="AS1475" s="39"/>
      <c r="AT1475" s="39"/>
      <c r="AU1475" s="39"/>
      <c r="AV1475" s="39"/>
      <c r="AW1475" s="39"/>
      <c r="AX1475" s="39"/>
      <c r="AY1475" s="39"/>
      <c r="AZ1475" s="39"/>
      <c r="BA1475" s="39"/>
      <c r="BB1475" s="39"/>
      <c r="BC1475" s="39"/>
    </row>
    <row r="1476" spans="1:55" ht="11.25">
      <c r="A1476" s="7">
        <v>1421</v>
      </c>
      <c r="B1476" s="2" t="s">
        <v>4638</v>
      </c>
      <c r="C1476" s="22" t="s">
        <v>4641</v>
      </c>
      <c r="D1476" s="20">
        <v>1000</v>
      </c>
      <c r="E1476" s="20"/>
      <c r="F1476" s="21" t="s">
        <v>31</v>
      </c>
      <c r="G1476" s="4" t="s">
        <v>4642</v>
      </c>
      <c r="H1476" s="4" t="s">
        <v>35</v>
      </c>
      <c r="I1476" s="39"/>
      <c r="J1476" s="39"/>
      <c r="K1476" s="39"/>
      <c r="L1476" s="39"/>
      <c r="M1476" s="39"/>
      <c r="N1476" s="39"/>
      <c r="O1476" s="39"/>
      <c r="P1476" s="39"/>
      <c r="Q1476" s="39"/>
      <c r="R1476" s="39"/>
      <c r="S1476" s="39"/>
      <c r="T1476" s="39"/>
      <c r="U1476" s="39"/>
      <c r="V1476" s="39"/>
      <c r="W1476" s="39"/>
      <c r="X1476" s="39"/>
      <c r="Y1476" s="39"/>
      <c r="Z1476" s="39"/>
      <c r="AA1476" s="39"/>
      <c r="AB1476" s="39"/>
      <c r="AC1476" s="39"/>
      <c r="AD1476" s="39"/>
      <c r="AE1476" s="39"/>
      <c r="AF1476" s="39"/>
      <c r="AG1476" s="39"/>
      <c r="AH1476" s="39"/>
      <c r="AI1476" s="39"/>
      <c r="AJ1476" s="39"/>
      <c r="AK1476" s="39"/>
      <c r="AL1476" s="39"/>
      <c r="AM1476" s="39"/>
      <c r="AN1476" s="39"/>
      <c r="AO1476" s="39"/>
      <c r="AP1476" s="39"/>
      <c r="AQ1476" s="39"/>
      <c r="AR1476" s="39"/>
      <c r="AS1476" s="39"/>
      <c r="AT1476" s="39"/>
      <c r="AU1476" s="39"/>
      <c r="AV1476" s="39"/>
      <c r="AW1476" s="39"/>
      <c r="AX1476" s="39"/>
      <c r="AY1476" s="39"/>
      <c r="AZ1476" s="39"/>
      <c r="BA1476" s="39"/>
      <c r="BB1476" s="39"/>
      <c r="BC1476" s="39"/>
    </row>
    <row r="1477" spans="1:55" ht="11.25">
      <c r="A1477" s="7">
        <v>1422</v>
      </c>
      <c r="B1477" s="2" t="s">
        <v>4643</v>
      </c>
      <c r="C1477" s="4" t="s">
        <v>4644</v>
      </c>
      <c r="D1477" s="20">
        <v>2076.9</v>
      </c>
      <c r="E1477" s="20">
        <v>119.34</v>
      </c>
      <c r="F1477" s="4" t="s">
        <v>77</v>
      </c>
      <c r="G1477" s="4" t="s">
        <v>4645</v>
      </c>
      <c r="H1477" s="4" t="s">
        <v>35</v>
      </c>
      <c r="I1477" s="39"/>
      <c r="J1477" s="39"/>
      <c r="K1477" s="39"/>
      <c r="L1477" s="39"/>
      <c r="M1477" s="39"/>
      <c r="N1477" s="39"/>
      <c r="O1477" s="39"/>
      <c r="P1477" s="39"/>
      <c r="Q1477" s="39"/>
      <c r="R1477" s="39"/>
      <c r="S1477" s="39"/>
      <c r="T1477" s="39"/>
      <c r="U1477" s="39"/>
      <c r="V1477" s="39"/>
      <c r="W1477" s="39"/>
      <c r="X1477" s="39"/>
      <c r="Y1477" s="39"/>
      <c r="Z1477" s="39"/>
      <c r="AA1477" s="39"/>
      <c r="AB1477" s="39"/>
      <c r="AC1477" s="39"/>
      <c r="AD1477" s="39"/>
      <c r="AE1477" s="39"/>
      <c r="AF1477" s="39"/>
      <c r="AG1477" s="39"/>
      <c r="AH1477" s="39"/>
      <c r="AI1477" s="39"/>
      <c r="AJ1477" s="39"/>
      <c r="AK1477" s="39"/>
      <c r="AL1477" s="39"/>
      <c r="AM1477" s="39"/>
      <c r="AN1477" s="39"/>
      <c r="AO1477" s="39"/>
      <c r="AP1477" s="39"/>
      <c r="AQ1477" s="39"/>
      <c r="AR1477" s="39"/>
      <c r="AS1477" s="39"/>
      <c r="AT1477" s="39"/>
      <c r="AU1477" s="39"/>
      <c r="AV1477" s="39"/>
      <c r="AW1477" s="39"/>
      <c r="AX1477" s="39"/>
      <c r="AY1477" s="39"/>
      <c r="AZ1477" s="39"/>
      <c r="BA1477" s="39"/>
      <c r="BB1477" s="39"/>
      <c r="BC1477" s="39"/>
    </row>
    <row r="1478" spans="1:55" ht="11.25">
      <c r="A1478" s="7">
        <v>1423</v>
      </c>
      <c r="B1478" s="5" t="s">
        <v>4643</v>
      </c>
      <c r="C1478" s="4" t="s">
        <v>4646</v>
      </c>
      <c r="D1478" s="20">
        <v>2365.22</v>
      </c>
      <c r="E1478" s="20"/>
      <c r="F1478" s="4" t="s">
        <v>31</v>
      </c>
      <c r="G1478" s="4" t="s">
        <v>4647</v>
      </c>
      <c r="H1478" s="4" t="s">
        <v>35</v>
      </c>
      <c r="I1478" s="39"/>
      <c r="J1478" s="39"/>
      <c r="K1478" s="39"/>
      <c r="L1478" s="39"/>
      <c r="M1478" s="39"/>
      <c r="N1478" s="39"/>
      <c r="O1478" s="39"/>
      <c r="P1478" s="39"/>
      <c r="Q1478" s="39"/>
      <c r="R1478" s="39"/>
      <c r="S1478" s="39"/>
      <c r="T1478" s="39"/>
      <c r="U1478" s="39"/>
      <c r="V1478" s="39"/>
      <c r="W1478" s="39"/>
      <c r="X1478" s="39"/>
      <c r="Y1478" s="39"/>
      <c r="Z1478" s="39"/>
      <c r="AA1478" s="39"/>
      <c r="AB1478" s="39"/>
      <c r="AC1478" s="39"/>
      <c r="AD1478" s="39"/>
      <c r="AE1478" s="39"/>
      <c r="AF1478" s="39"/>
      <c r="AG1478" s="39"/>
      <c r="AH1478" s="39"/>
      <c r="AI1478" s="39"/>
      <c r="AJ1478" s="39"/>
      <c r="AK1478" s="39"/>
      <c r="AL1478" s="39"/>
      <c r="AM1478" s="39"/>
      <c r="AN1478" s="39"/>
      <c r="AO1478" s="39"/>
      <c r="AP1478" s="39"/>
      <c r="AQ1478" s="39"/>
      <c r="AR1478" s="39"/>
      <c r="AS1478" s="39"/>
      <c r="AT1478" s="39"/>
      <c r="AU1478" s="39"/>
      <c r="AV1478" s="39"/>
      <c r="AW1478" s="39"/>
      <c r="AX1478" s="39"/>
      <c r="AY1478" s="39"/>
      <c r="AZ1478" s="39"/>
      <c r="BA1478" s="39"/>
      <c r="BB1478" s="39"/>
      <c r="BC1478" s="39"/>
    </row>
    <row r="1479" spans="1:55" ht="11.25">
      <c r="A1479" s="7">
        <v>1424</v>
      </c>
      <c r="B1479" s="5" t="s">
        <v>4643</v>
      </c>
      <c r="C1479" s="4" t="s">
        <v>4648</v>
      </c>
      <c r="D1479" s="20">
        <v>2303.59</v>
      </c>
      <c r="E1479" s="20"/>
      <c r="F1479" s="4" t="s">
        <v>31</v>
      </c>
      <c r="G1479" s="4" t="s">
        <v>4649</v>
      </c>
      <c r="H1479" s="4" t="s">
        <v>35</v>
      </c>
      <c r="I1479" s="39"/>
      <c r="J1479" s="39"/>
      <c r="K1479" s="39"/>
      <c r="L1479" s="39"/>
      <c r="M1479" s="39"/>
      <c r="N1479" s="39"/>
      <c r="O1479" s="39"/>
      <c r="P1479" s="39"/>
      <c r="Q1479" s="39"/>
      <c r="R1479" s="39"/>
      <c r="S1479" s="39"/>
      <c r="T1479" s="39"/>
      <c r="U1479" s="39"/>
      <c r="V1479" s="39"/>
      <c r="W1479" s="39"/>
      <c r="X1479" s="39"/>
      <c r="Y1479" s="39"/>
      <c r="Z1479" s="39"/>
      <c r="AA1479" s="39"/>
      <c r="AB1479" s="39"/>
      <c r="AC1479" s="39"/>
      <c r="AD1479" s="39"/>
      <c r="AE1479" s="39"/>
      <c r="AF1479" s="39"/>
      <c r="AG1479" s="39"/>
      <c r="AH1479" s="39"/>
      <c r="AI1479" s="39"/>
      <c r="AJ1479" s="39"/>
      <c r="AK1479" s="39"/>
      <c r="AL1479" s="39"/>
      <c r="AM1479" s="39"/>
      <c r="AN1479" s="39"/>
      <c r="AO1479" s="39"/>
      <c r="AP1479" s="39"/>
      <c r="AQ1479" s="39"/>
      <c r="AR1479" s="39"/>
      <c r="AS1479" s="39"/>
      <c r="AT1479" s="39"/>
      <c r="AU1479" s="39"/>
      <c r="AV1479" s="39"/>
      <c r="AW1479" s="39"/>
      <c r="AX1479" s="39"/>
      <c r="AY1479" s="39"/>
      <c r="AZ1479" s="39"/>
      <c r="BA1479" s="39"/>
      <c r="BB1479" s="39"/>
      <c r="BC1479" s="39"/>
    </row>
    <row r="1480" spans="1:55" ht="11.25">
      <c r="A1480" s="7">
        <v>1425</v>
      </c>
      <c r="B1480" s="2" t="s">
        <v>4650</v>
      </c>
      <c r="C1480" s="22" t="s">
        <v>4651</v>
      </c>
      <c r="D1480" s="20">
        <v>1000</v>
      </c>
      <c r="E1480" s="20"/>
      <c r="F1480" s="21" t="s">
        <v>31</v>
      </c>
      <c r="G1480" s="4" t="s">
        <v>4652</v>
      </c>
      <c r="H1480" s="4" t="s">
        <v>35</v>
      </c>
      <c r="I1480" s="39"/>
      <c r="J1480" s="39"/>
      <c r="K1480" s="39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  <c r="V1480" s="39"/>
      <c r="W1480" s="39"/>
      <c r="X1480" s="39"/>
      <c r="Y1480" s="39"/>
      <c r="Z1480" s="39"/>
      <c r="AA1480" s="39"/>
      <c r="AB1480" s="39"/>
      <c r="AC1480" s="39"/>
      <c r="AD1480" s="39"/>
      <c r="AE1480" s="39"/>
      <c r="AF1480" s="39"/>
      <c r="AG1480" s="39"/>
      <c r="AH1480" s="39"/>
      <c r="AI1480" s="39"/>
      <c r="AJ1480" s="39"/>
      <c r="AK1480" s="39"/>
      <c r="AL1480" s="39"/>
      <c r="AM1480" s="39"/>
      <c r="AN1480" s="39"/>
      <c r="AO1480" s="39"/>
      <c r="AP1480" s="39"/>
      <c r="AQ1480" s="39"/>
      <c r="AR1480" s="39"/>
      <c r="AS1480" s="39"/>
      <c r="AT1480" s="39"/>
      <c r="AU1480" s="39"/>
      <c r="AV1480" s="39"/>
      <c r="AW1480" s="39"/>
      <c r="AX1480" s="39"/>
      <c r="AY1480" s="39"/>
      <c r="AZ1480" s="39"/>
      <c r="BA1480" s="39"/>
      <c r="BB1480" s="39"/>
      <c r="BC1480" s="39"/>
    </row>
    <row r="1481" spans="1:55" ht="11.25">
      <c r="A1481" s="7">
        <v>1426</v>
      </c>
      <c r="B1481" s="105" t="s">
        <v>4653</v>
      </c>
      <c r="C1481" s="4" t="s">
        <v>4654</v>
      </c>
      <c r="D1481" s="20">
        <v>13668</v>
      </c>
      <c r="E1481" s="20"/>
      <c r="F1481" s="4" t="s">
        <v>31</v>
      </c>
      <c r="G1481" s="4" t="s">
        <v>4655</v>
      </c>
      <c r="H1481" s="4" t="s">
        <v>35</v>
      </c>
      <c r="I1481" s="39"/>
      <c r="J1481" s="39"/>
      <c r="K1481" s="39"/>
      <c r="L1481" s="39"/>
      <c r="M1481" s="39"/>
      <c r="N1481" s="39"/>
      <c r="O1481" s="39"/>
      <c r="P1481" s="39"/>
      <c r="Q1481" s="39"/>
      <c r="R1481" s="39"/>
      <c r="S1481" s="39"/>
      <c r="T1481" s="39"/>
      <c r="U1481" s="39"/>
      <c r="V1481" s="39"/>
      <c r="W1481" s="39"/>
      <c r="X1481" s="39"/>
      <c r="Y1481" s="39"/>
      <c r="Z1481" s="39"/>
      <c r="AA1481" s="39"/>
      <c r="AB1481" s="39"/>
      <c r="AC1481" s="39"/>
      <c r="AD1481" s="39"/>
      <c r="AE1481" s="39"/>
      <c r="AF1481" s="39"/>
      <c r="AG1481" s="39"/>
      <c r="AH1481" s="39"/>
      <c r="AI1481" s="39"/>
      <c r="AJ1481" s="39"/>
      <c r="AK1481" s="39"/>
      <c r="AL1481" s="39"/>
      <c r="AM1481" s="39"/>
      <c r="AN1481" s="39"/>
      <c r="AO1481" s="39"/>
      <c r="AP1481" s="39"/>
      <c r="AQ1481" s="39"/>
      <c r="AR1481" s="39"/>
      <c r="AS1481" s="39"/>
      <c r="AT1481" s="39"/>
      <c r="AU1481" s="39"/>
      <c r="AV1481" s="39"/>
      <c r="AW1481" s="39"/>
      <c r="AX1481" s="39"/>
      <c r="AY1481" s="39"/>
      <c r="AZ1481" s="39"/>
      <c r="BA1481" s="39"/>
      <c r="BB1481" s="39"/>
      <c r="BC1481" s="39"/>
    </row>
    <row r="1482" spans="1:55" ht="11.25">
      <c r="A1482" s="7">
        <v>1427</v>
      </c>
      <c r="B1482" s="2" t="s">
        <v>4656</v>
      </c>
      <c r="C1482" s="22" t="s">
        <v>4657</v>
      </c>
      <c r="D1482" s="20">
        <v>763.54</v>
      </c>
      <c r="E1482" s="20"/>
      <c r="F1482" s="21" t="s">
        <v>31</v>
      </c>
      <c r="G1482" s="4" t="s">
        <v>4658</v>
      </c>
      <c r="H1482" s="4" t="s">
        <v>35</v>
      </c>
      <c r="I1482" s="39"/>
      <c r="J1482" s="39"/>
      <c r="K1482" s="39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  <c r="V1482" s="39"/>
      <c r="W1482" s="39"/>
      <c r="X1482" s="39"/>
      <c r="Y1482" s="39"/>
      <c r="Z1482" s="39"/>
      <c r="AA1482" s="39"/>
      <c r="AB1482" s="39"/>
      <c r="AC1482" s="39"/>
      <c r="AD1482" s="39"/>
      <c r="AE1482" s="39"/>
      <c r="AF1482" s="39"/>
      <c r="AG1482" s="39"/>
      <c r="AH1482" s="39"/>
      <c r="AI1482" s="39"/>
      <c r="AJ1482" s="39"/>
      <c r="AK1482" s="39"/>
      <c r="AL1482" s="39"/>
      <c r="AM1482" s="39"/>
      <c r="AN1482" s="39"/>
      <c r="AO1482" s="39"/>
      <c r="AP1482" s="39"/>
      <c r="AQ1482" s="39"/>
      <c r="AR1482" s="39"/>
      <c r="AS1482" s="39"/>
      <c r="AT1482" s="39"/>
      <c r="AU1482" s="39"/>
      <c r="AV1482" s="39"/>
      <c r="AW1482" s="39"/>
      <c r="AX1482" s="39"/>
      <c r="AY1482" s="39"/>
      <c r="AZ1482" s="39"/>
      <c r="BA1482" s="39"/>
      <c r="BB1482" s="39"/>
      <c r="BC1482" s="39"/>
    </row>
    <row r="1483" spans="1:55" ht="11.25">
      <c r="A1483" s="7">
        <v>1428</v>
      </c>
      <c r="B1483" s="5" t="s">
        <v>4659</v>
      </c>
      <c r="C1483" s="4" t="s">
        <v>4660</v>
      </c>
      <c r="D1483" s="20">
        <v>849.7</v>
      </c>
      <c r="E1483" s="20"/>
      <c r="F1483" s="4" t="s">
        <v>115</v>
      </c>
      <c r="G1483" s="4" t="s">
        <v>4661</v>
      </c>
      <c r="H1483" s="4" t="s">
        <v>116</v>
      </c>
      <c r="I1483" s="39"/>
      <c r="J1483" s="39"/>
      <c r="K1483" s="39"/>
      <c r="L1483" s="39"/>
      <c r="M1483" s="39"/>
      <c r="N1483" s="39"/>
      <c r="O1483" s="39"/>
      <c r="P1483" s="39"/>
      <c r="Q1483" s="39"/>
      <c r="R1483" s="39"/>
      <c r="S1483" s="39"/>
      <c r="T1483" s="39"/>
      <c r="U1483" s="39"/>
      <c r="V1483" s="39"/>
      <c r="W1483" s="39"/>
      <c r="X1483" s="39"/>
      <c r="Y1483" s="39"/>
      <c r="Z1483" s="39"/>
      <c r="AA1483" s="39"/>
      <c r="AB1483" s="39"/>
      <c r="AC1483" s="39"/>
      <c r="AD1483" s="39"/>
      <c r="AE1483" s="39"/>
      <c r="AF1483" s="39"/>
      <c r="AG1483" s="39"/>
      <c r="AH1483" s="39"/>
      <c r="AI1483" s="39"/>
      <c r="AJ1483" s="39"/>
      <c r="AK1483" s="39"/>
      <c r="AL1483" s="39"/>
      <c r="AM1483" s="39"/>
      <c r="AN1483" s="39"/>
      <c r="AO1483" s="39"/>
      <c r="AP1483" s="39"/>
      <c r="AQ1483" s="39"/>
      <c r="AR1483" s="39"/>
      <c r="AS1483" s="39"/>
      <c r="AT1483" s="39"/>
      <c r="AU1483" s="39"/>
      <c r="AV1483" s="39"/>
      <c r="AW1483" s="39"/>
      <c r="AX1483" s="39"/>
      <c r="AY1483" s="39"/>
      <c r="AZ1483" s="39"/>
      <c r="BA1483" s="39"/>
      <c r="BB1483" s="39"/>
      <c r="BC1483" s="39"/>
    </row>
    <row r="1484" spans="1:55" ht="11.25">
      <c r="A1484" s="7">
        <v>1429</v>
      </c>
      <c r="B1484" s="2" t="s">
        <v>4662</v>
      </c>
      <c r="C1484" s="25" t="s">
        <v>743</v>
      </c>
      <c r="D1484" s="20">
        <v>1000</v>
      </c>
      <c r="E1484" s="20"/>
      <c r="F1484" s="21" t="s">
        <v>31</v>
      </c>
      <c r="G1484" s="4" t="s">
        <v>744</v>
      </c>
      <c r="H1484" s="4" t="s">
        <v>35</v>
      </c>
      <c r="I1484" s="39"/>
      <c r="J1484" s="39"/>
      <c r="K1484" s="39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  <c r="V1484" s="39"/>
      <c r="W1484" s="39"/>
      <c r="X1484" s="39"/>
      <c r="Y1484" s="39"/>
      <c r="Z1484" s="39"/>
      <c r="AA1484" s="39"/>
      <c r="AB1484" s="39"/>
      <c r="AC1484" s="39"/>
      <c r="AD1484" s="39"/>
      <c r="AE1484" s="39"/>
      <c r="AF1484" s="39"/>
      <c r="AG1484" s="39"/>
      <c r="AH1484" s="39"/>
      <c r="AI1484" s="39"/>
      <c r="AJ1484" s="39"/>
      <c r="AK1484" s="39"/>
      <c r="AL1484" s="39"/>
      <c r="AM1484" s="39"/>
      <c r="AN1484" s="39"/>
      <c r="AO1484" s="39"/>
      <c r="AP1484" s="39"/>
      <c r="AQ1484" s="39"/>
      <c r="AR1484" s="39"/>
      <c r="AS1484" s="39"/>
      <c r="AT1484" s="39"/>
      <c r="AU1484" s="39"/>
      <c r="AV1484" s="39"/>
      <c r="AW1484" s="39"/>
      <c r="AX1484" s="39"/>
      <c r="AY1484" s="39"/>
      <c r="AZ1484" s="39"/>
      <c r="BA1484" s="39"/>
      <c r="BB1484" s="39"/>
      <c r="BC1484" s="39"/>
    </row>
    <row r="1485" spans="1:55" ht="11.25">
      <c r="A1485" s="7">
        <v>1430</v>
      </c>
      <c r="B1485" s="2" t="s">
        <v>4662</v>
      </c>
      <c r="C1485" s="25" t="s">
        <v>743</v>
      </c>
      <c r="D1485" s="20">
        <v>1000</v>
      </c>
      <c r="E1485" s="20"/>
      <c r="F1485" s="21" t="s">
        <v>31</v>
      </c>
      <c r="G1485" s="4" t="s">
        <v>744</v>
      </c>
      <c r="H1485" s="4" t="s">
        <v>35</v>
      </c>
      <c r="I1485" s="39"/>
      <c r="J1485" s="39"/>
      <c r="K1485" s="39"/>
      <c r="L1485" s="39"/>
      <c r="M1485" s="39"/>
      <c r="N1485" s="39"/>
      <c r="O1485" s="39"/>
      <c r="P1485" s="39"/>
      <c r="Q1485" s="39"/>
      <c r="R1485" s="39"/>
      <c r="S1485" s="39"/>
      <c r="T1485" s="39"/>
      <c r="U1485" s="39"/>
      <c r="V1485" s="39"/>
      <c r="W1485" s="39"/>
      <c r="X1485" s="39"/>
      <c r="Y1485" s="39"/>
      <c r="Z1485" s="39"/>
      <c r="AA1485" s="39"/>
      <c r="AB1485" s="39"/>
      <c r="AC1485" s="39"/>
      <c r="AD1485" s="39"/>
      <c r="AE1485" s="39"/>
      <c r="AF1485" s="39"/>
      <c r="AG1485" s="39"/>
      <c r="AH1485" s="39"/>
      <c r="AI1485" s="39"/>
      <c r="AJ1485" s="39"/>
      <c r="AK1485" s="39"/>
      <c r="AL1485" s="39"/>
      <c r="AM1485" s="39"/>
      <c r="AN1485" s="39"/>
      <c r="AO1485" s="39"/>
      <c r="AP1485" s="39"/>
      <c r="AQ1485" s="39"/>
      <c r="AR1485" s="39"/>
      <c r="AS1485" s="39"/>
      <c r="AT1485" s="39"/>
      <c r="AU1485" s="39"/>
      <c r="AV1485" s="39"/>
      <c r="AW1485" s="39"/>
      <c r="AX1485" s="39"/>
      <c r="AY1485" s="39"/>
      <c r="AZ1485" s="39"/>
      <c r="BA1485" s="39"/>
      <c r="BB1485" s="39"/>
      <c r="BC1485" s="39"/>
    </row>
    <row r="1486" spans="1:55" ht="11.25">
      <c r="A1486" s="7">
        <v>1431</v>
      </c>
      <c r="B1486" s="5" t="s">
        <v>4663</v>
      </c>
      <c r="C1486" s="4" t="s">
        <v>4664</v>
      </c>
      <c r="D1486" s="20">
        <v>1000</v>
      </c>
      <c r="E1486" s="20"/>
      <c r="F1486" s="4" t="s">
        <v>371</v>
      </c>
      <c r="G1486" s="4" t="s">
        <v>4665</v>
      </c>
      <c r="H1486" s="4" t="s">
        <v>116</v>
      </c>
      <c r="I1486" s="39"/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39"/>
      <c r="AG1486" s="39"/>
      <c r="AH1486" s="39"/>
      <c r="AI1486" s="39"/>
      <c r="AJ1486" s="39"/>
      <c r="AK1486" s="39"/>
      <c r="AL1486" s="39"/>
      <c r="AM1486" s="39"/>
      <c r="AN1486" s="39"/>
      <c r="AO1486" s="39"/>
      <c r="AP1486" s="39"/>
      <c r="AQ1486" s="39"/>
      <c r="AR1486" s="39"/>
      <c r="AS1486" s="39"/>
      <c r="AT1486" s="39"/>
      <c r="AU1486" s="39"/>
      <c r="AV1486" s="39"/>
      <c r="AW1486" s="39"/>
      <c r="AX1486" s="39"/>
      <c r="AY1486" s="39"/>
      <c r="AZ1486" s="39"/>
      <c r="BA1486" s="39"/>
      <c r="BB1486" s="39"/>
      <c r="BC1486" s="39"/>
    </row>
    <row r="1487" spans="1:55" ht="11.25">
      <c r="A1487" s="7">
        <v>1432</v>
      </c>
      <c r="B1487" s="5" t="s">
        <v>4666</v>
      </c>
      <c r="C1487" s="4" t="s">
        <v>4667</v>
      </c>
      <c r="D1487" s="20">
        <v>166605.25</v>
      </c>
      <c r="E1487" s="20"/>
      <c r="F1487" s="4" t="s">
        <v>31</v>
      </c>
      <c r="G1487" s="4" t="s">
        <v>4668</v>
      </c>
      <c r="H1487" s="4" t="s">
        <v>35</v>
      </c>
      <c r="I1487" s="39"/>
      <c r="J1487" s="39"/>
      <c r="K1487" s="39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  <c r="V1487" s="39"/>
      <c r="W1487" s="39"/>
      <c r="X1487" s="39"/>
      <c r="Y1487" s="39"/>
      <c r="Z1487" s="39"/>
      <c r="AA1487" s="39"/>
      <c r="AB1487" s="39"/>
      <c r="AC1487" s="39"/>
      <c r="AD1487" s="39"/>
      <c r="AE1487" s="39"/>
      <c r="AF1487" s="39"/>
      <c r="AG1487" s="39"/>
      <c r="AH1487" s="39"/>
      <c r="AI1487" s="39"/>
      <c r="AJ1487" s="39"/>
      <c r="AK1487" s="39"/>
      <c r="AL1487" s="39"/>
      <c r="AM1487" s="39"/>
      <c r="AN1487" s="39"/>
      <c r="AO1487" s="39"/>
      <c r="AP1487" s="39"/>
      <c r="AQ1487" s="39"/>
      <c r="AR1487" s="39"/>
      <c r="AS1487" s="39"/>
      <c r="AT1487" s="39"/>
      <c r="AU1487" s="39"/>
      <c r="AV1487" s="39"/>
      <c r="AW1487" s="39"/>
      <c r="AX1487" s="39"/>
      <c r="AY1487" s="39"/>
      <c r="AZ1487" s="39"/>
      <c r="BA1487" s="39"/>
      <c r="BB1487" s="39"/>
      <c r="BC1487" s="39"/>
    </row>
    <row r="1488" spans="1:55" ht="11.25">
      <c r="A1488" s="7">
        <v>1433</v>
      </c>
      <c r="B1488" s="5" t="s">
        <v>1085</v>
      </c>
      <c r="C1488" s="20" t="s">
        <v>4669</v>
      </c>
      <c r="D1488" s="20">
        <v>500</v>
      </c>
      <c r="E1488" s="20"/>
      <c r="F1488" s="4" t="s">
        <v>31</v>
      </c>
      <c r="G1488" s="4" t="s">
        <v>4670</v>
      </c>
      <c r="H1488" s="4" t="s">
        <v>35</v>
      </c>
      <c r="I1488" s="39"/>
      <c r="J1488" s="39"/>
      <c r="K1488" s="39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  <c r="V1488" s="39"/>
      <c r="W1488" s="39"/>
      <c r="X1488" s="39"/>
      <c r="Y1488" s="39"/>
      <c r="Z1488" s="39"/>
      <c r="AA1488" s="39"/>
      <c r="AB1488" s="39"/>
      <c r="AC1488" s="39"/>
      <c r="AD1488" s="39"/>
      <c r="AE1488" s="39"/>
      <c r="AF1488" s="39"/>
      <c r="AG1488" s="39"/>
      <c r="AH1488" s="39"/>
      <c r="AI1488" s="39"/>
      <c r="AJ1488" s="39"/>
      <c r="AK1488" s="39"/>
      <c r="AL1488" s="39"/>
      <c r="AM1488" s="39"/>
      <c r="AN1488" s="39"/>
      <c r="AO1488" s="39"/>
      <c r="AP1488" s="39"/>
      <c r="AQ1488" s="39"/>
      <c r="AR1488" s="39"/>
      <c r="AS1488" s="39"/>
      <c r="AT1488" s="39"/>
      <c r="AU1488" s="39"/>
      <c r="AV1488" s="39"/>
      <c r="AW1488" s="39"/>
      <c r="AX1488" s="39"/>
      <c r="AY1488" s="39"/>
      <c r="AZ1488" s="39"/>
      <c r="BA1488" s="39"/>
      <c r="BB1488" s="39"/>
      <c r="BC1488" s="39"/>
    </row>
    <row r="1489" spans="1:55" ht="11.25">
      <c r="A1489" s="7">
        <v>1434</v>
      </c>
      <c r="B1489" s="5" t="s">
        <v>1085</v>
      </c>
      <c r="C1489" s="20" t="s">
        <v>4669</v>
      </c>
      <c r="D1489" s="20">
        <v>500</v>
      </c>
      <c r="E1489" s="20"/>
      <c r="F1489" s="4" t="s">
        <v>31</v>
      </c>
      <c r="G1489" s="4" t="s">
        <v>4670</v>
      </c>
      <c r="H1489" s="4" t="s">
        <v>35</v>
      </c>
      <c r="I1489" s="39"/>
      <c r="J1489" s="39"/>
      <c r="K1489" s="39"/>
      <c r="L1489" s="39"/>
      <c r="M1489" s="39"/>
      <c r="N1489" s="39"/>
      <c r="O1489" s="39"/>
      <c r="P1489" s="39"/>
      <c r="Q1489" s="39"/>
      <c r="R1489" s="39"/>
      <c r="S1489" s="39"/>
      <c r="T1489" s="39"/>
      <c r="U1489" s="39"/>
      <c r="V1489" s="39"/>
      <c r="W1489" s="39"/>
      <c r="X1489" s="39"/>
      <c r="Y1489" s="39"/>
      <c r="Z1489" s="39"/>
      <c r="AA1489" s="39"/>
      <c r="AB1489" s="39"/>
      <c r="AC1489" s="39"/>
      <c r="AD1489" s="39"/>
      <c r="AE1489" s="39"/>
      <c r="AF1489" s="39"/>
      <c r="AG1489" s="39"/>
      <c r="AH1489" s="39"/>
      <c r="AI1489" s="39"/>
      <c r="AJ1489" s="39"/>
      <c r="AK1489" s="39"/>
      <c r="AL1489" s="39"/>
      <c r="AM1489" s="39"/>
      <c r="AN1489" s="39"/>
      <c r="AO1489" s="39"/>
      <c r="AP1489" s="39"/>
      <c r="AQ1489" s="39"/>
      <c r="AR1489" s="39"/>
      <c r="AS1489" s="39"/>
      <c r="AT1489" s="39"/>
      <c r="AU1489" s="39"/>
      <c r="AV1489" s="39"/>
      <c r="AW1489" s="39"/>
      <c r="AX1489" s="39"/>
      <c r="AY1489" s="39"/>
      <c r="AZ1489" s="39"/>
      <c r="BA1489" s="39"/>
      <c r="BB1489" s="39"/>
      <c r="BC1489" s="39"/>
    </row>
    <row r="1490" spans="1:55" ht="11.25">
      <c r="A1490" s="7">
        <v>1435</v>
      </c>
      <c r="B1490" s="5" t="s">
        <v>745</v>
      </c>
      <c r="C1490" s="4" t="s">
        <v>4671</v>
      </c>
      <c r="D1490" s="20">
        <v>293.18</v>
      </c>
      <c r="E1490" s="20"/>
      <c r="F1490" s="4" t="s">
        <v>117</v>
      </c>
      <c r="G1490" s="4" t="s">
        <v>4672</v>
      </c>
      <c r="H1490" s="4" t="s">
        <v>116</v>
      </c>
      <c r="I1490" s="39"/>
      <c r="J1490" s="39"/>
      <c r="K1490" s="39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  <c r="V1490" s="39"/>
      <c r="W1490" s="39"/>
      <c r="X1490" s="39"/>
      <c r="Y1490" s="39"/>
      <c r="Z1490" s="39"/>
      <c r="AA1490" s="39"/>
      <c r="AB1490" s="39"/>
      <c r="AC1490" s="39"/>
      <c r="AD1490" s="39"/>
      <c r="AE1490" s="39"/>
      <c r="AF1490" s="39"/>
      <c r="AG1490" s="39"/>
      <c r="AH1490" s="39"/>
      <c r="AI1490" s="39"/>
      <c r="AJ1490" s="39"/>
      <c r="AK1490" s="39"/>
      <c r="AL1490" s="39"/>
      <c r="AM1490" s="39"/>
      <c r="AN1490" s="39"/>
      <c r="AO1490" s="39"/>
      <c r="AP1490" s="39"/>
      <c r="AQ1490" s="39"/>
      <c r="AR1490" s="39"/>
      <c r="AS1490" s="39"/>
      <c r="AT1490" s="39"/>
      <c r="AU1490" s="39"/>
      <c r="AV1490" s="39"/>
      <c r="AW1490" s="39"/>
      <c r="AX1490" s="39"/>
      <c r="AY1490" s="39"/>
      <c r="AZ1490" s="39"/>
      <c r="BA1490" s="39"/>
      <c r="BB1490" s="39"/>
      <c r="BC1490" s="39"/>
    </row>
    <row r="1491" spans="1:55" ht="11.25">
      <c r="A1491" s="7">
        <v>1436</v>
      </c>
      <c r="B1491" s="5" t="s">
        <v>745</v>
      </c>
      <c r="C1491" s="4" t="s">
        <v>4673</v>
      </c>
      <c r="D1491" s="20">
        <v>168.21</v>
      </c>
      <c r="E1491" s="20"/>
      <c r="F1491" s="4" t="s">
        <v>115</v>
      </c>
      <c r="G1491" s="4" t="s">
        <v>4674</v>
      </c>
      <c r="H1491" s="4" t="s">
        <v>116</v>
      </c>
      <c r="I1491" s="39"/>
      <c r="J1491" s="39"/>
      <c r="K1491" s="39"/>
      <c r="L1491" s="39"/>
      <c r="M1491" s="39"/>
      <c r="N1491" s="39"/>
      <c r="O1491" s="39"/>
      <c r="P1491" s="39"/>
      <c r="Q1491" s="39"/>
      <c r="R1491" s="39"/>
      <c r="S1491" s="39"/>
      <c r="T1491" s="39"/>
      <c r="U1491" s="39"/>
      <c r="V1491" s="39"/>
      <c r="W1491" s="39"/>
      <c r="X1491" s="39"/>
      <c r="Y1491" s="39"/>
      <c r="Z1491" s="39"/>
      <c r="AA1491" s="39"/>
      <c r="AB1491" s="39"/>
      <c r="AC1491" s="39"/>
      <c r="AD1491" s="39"/>
      <c r="AE1491" s="39"/>
      <c r="AF1491" s="39"/>
      <c r="AG1491" s="39"/>
      <c r="AH1491" s="39"/>
      <c r="AI1491" s="39"/>
      <c r="AJ1491" s="39"/>
      <c r="AK1491" s="39"/>
      <c r="AL1491" s="39"/>
      <c r="AM1491" s="39"/>
      <c r="AN1491" s="39"/>
      <c r="AO1491" s="39"/>
      <c r="AP1491" s="39"/>
      <c r="AQ1491" s="39"/>
      <c r="AR1491" s="39"/>
      <c r="AS1491" s="39"/>
      <c r="AT1491" s="39"/>
      <c r="AU1491" s="39"/>
      <c r="AV1491" s="39"/>
      <c r="AW1491" s="39"/>
      <c r="AX1491" s="39"/>
      <c r="AY1491" s="39"/>
      <c r="AZ1491" s="39"/>
      <c r="BA1491" s="39"/>
      <c r="BB1491" s="39"/>
      <c r="BC1491" s="39"/>
    </row>
    <row r="1492" spans="1:55" ht="11.25">
      <c r="A1492" s="7">
        <v>1437</v>
      </c>
      <c r="B1492" s="2" t="s">
        <v>4675</v>
      </c>
      <c r="C1492" s="22" t="s">
        <v>4676</v>
      </c>
      <c r="D1492" s="20">
        <v>1000</v>
      </c>
      <c r="E1492" s="20"/>
      <c r="F1492" s="21" t="s">
        <v>31</v>
      </c>
      <c r="G1492" s="4" t="s">
        <v>4677</v>
      </c>
      <c r="H1492" s="4" t="s">
        <v>35</v>
      </c>
      <c r="I1492" s="39"/>
      <c r="J1492" s="39"/>
      <c r="K1492" s="39"/>
      <c r="L1492" s="39"/>
      <c r="M1492" s="39"/>
      <c r="N1492" s="39"/>
      <c r="O1492" s="39"/>
      <c r="P1492" s="39"/>
      <c r="Q1492" s="39"/>
      <c r="R1492" s="39"/>
      <c r="S1492" s="39"/>
      <c r="T1492" s="39"/>
      <c r="U1492" s="39"/>
      <c r="V1492" s="39"/>
      <c r="W1492" s="39"/>
      <c r="X1492" s="39"/>
      <c r="Y1492" s="39"/>
      <c r="Z1492" s="39"/>
      <c r="AA1492" s="39"/>
      <c r="AB1492" s="39"/>
      <c r="AC1492" s="39"/>
      <c r="AD1492" s="39"/>
      <c r="AE1492" s="39"/>
      <c r="AF1492" s="39"/>
      <c r="AG1492" s="39"/>
      <c r="AH1492" s="39"/>
      <c r="AI1492" s="39"/>
      <c r="AJ1492" s="39"/>
      <c r="AK1492" s="39"/>
      <c r="AL1492" s="39"/>
      <c r="AM1492" s="39"/>
      <c r="AN1492" s="39"/>
      <c r="AO1492" s="39"/>
      <c r="AP1492" s="39"/>
      <c r="AQ1492" s="39"/>
      <c r="AR1492" s="39"/>
      <c r="AS1492" s="39"/>
      <c r="AT1492" s="39"/>
      <c r="AU1492" s="39"/>
      <c r="AV1492" s="39"/>
      <c r="AW1492" s="39"/>
      <c r="AX1492" s="39"/>
      <c r="AY1492" s="39"/>
      <c r="AZ1492" s="39"/>
      <c r="BA1492" s="39"/>
      <c r="BB1492" s="39"/>
      <c r="BC1492" s="39"/>
    </row>
    <row r="1493" spans="1:55" ht="11.25">
      <c r="A1493" s="7">
        <v>1438</v>
      </c>
      <c r="B1493" s="5" t="s">
        <v>4678</v>
      </c>
      <c r="C1493" s="4" t="s">
        <v>4679</v>
      </c>
      <c r="D1493" s="20">
        <v>1000</v>
      </c>
      <c r="E1493" s="20"/>
      <c r="F1493" s="4" t="s">
        <v>31</v>
      </c>
      <c r="G1493" s="4" t="s">
        <v>4680</v>
      </c>
      <c r="H1493" s="4" t="s">
        <v>35</v>
      </c>
      <c r="I1493" s="39"/>
      <c r="J1493" s="39"/>
      <c r="K1493" s="39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  <c r="V1493" s="39"/>
      <c r="W1493" s="39"/>
      <c r="X1493" s="39"/>
      <c r="Y1493" s="39"/>
      <c r="Z1493" s="39"/>
      <c r="AA1493" s="39"/>
      <c r="AB1493" s="39"/>
      <c r="AC1493" s="39"/>
      <c r="AD1493" s="39"/>
      <c r="AE1493" s="39"/>
      <c r="AF1493" s="39"/>
      <c r="AG1493" s="39"/>
      <c r="AH1493" s="39"/>
      <c r="AI1493" s="39"/>
      <c r="AJ1493" s="39"/>
      <c r="AK1493" s="39"/>
      <c r="AL1493" s="39"/>
      <c r="AM1493" s="39"/>
      <c r="AN1493" s="39"/>
      <c r="AO1493" s="39"/>
      <c r="AP1493" s="39"/>
      <c r="AQ1493" s="39"/>
      <c r="AR1493" s="39"/>
      <c r="AS1493" s="39"/>
      <c r="AT1493" s="39"/>
      <c r="AU1493" s="39"/>
      <c r="AV1493" s="39"/>
      <c r="AW1493" s="39"/>
      <c r="AX1493" s="39"/>
      <c r="AY1493" s="39"/>
      <c r="AZ1493" s="39"/>
      <c r="BA1493" s="39"/>
      <c r="BB1493" s="39"/>
      <c r="BC1493" s="39"/>
    </row>
    <row r="1494" spans="1:55" ht="11.25">
      <c r="A1494" s="7">
        <v>1439</v>
      </c>
      <c r="B1494" s="5" t="s">
        <v>4681</v>
      </c>
      <c r="C1494" s="4" t="s">
        <v>4682</v>
      </c>
      <c r="D1494" s="20">
        <v>1000</v>
      </c>
      <c r="E1494" s="20"/>
      <c r="F1494" s="4" t="s">
        <v>31</v>
      </c>
      <c r="G1494" s="4" t="s">
        <v>4683</v>
      </c>
      <c r="H1494" s="4" t="s">
        <v>35</v>
      </c>
      <c r="I1494" s="39"/>
      <c r="J1494" s="39"/>
      <c r="K1494" s="39"/>
      <c r="L1494" s="39"/>
      <c r="M1494" s="39"/>
      <c r="N1494" s="39"/>
      <c r="O1494" s="39"/>
      <c r="P1494" s="39"/>
      <c r="Q1494" s="39"/>
      <c r="R1494" s="39"/>
      <c r="S1494" s="39"/>
      <c r="T1494" s="39"/>
      <c r="U1494" s="39"/>
      <c r="V1494" s="39"/>
      <c r="W1494" s="39"/>
      <c r="X1494" s="39"/>
      <c r="Y1494" s="39"/>
      <c r="Z1494" s="39"/>
      <c r="AA1494" s="39"/>
      <c r="AB1494" s="39"/>
      <c r="AC1494" s="39"/>
      <c r="AD1494" s="39"/>
      <c r="AE1494" s="39"/>
      <c r="AF1494" s="39"/>
      <c r="AG1494" s="39"/>
      <c r="AH1494" s="39"/>
      <c r="AI1494" s="39"/>
      <c r="AJ1494" s="39"/>
      <c r="AK1494" s="39"/>
      <c r="AL1494" s="39"/>
      <c r="AM1494" s="39"/>
      <c r="AN1494" s="39"/>
      <c r="AO1494" s="39"/>
      <c r="AP1494" s="39"/>
      <c r="AQ1494" s="39"/>
      <c r="AR1494" s="39"/>
      <c r="AS1494" s="39"/>
      <c r="AT1494" s="39"/>
      <c r="AU1494" s="39"/>
      <c r="AV1494" s="39"/>
      <c r="AW1494" s="39"/>
      <c r="AX1494" s="39"/>
      <c r="AY1494" s="39"/>
      <c r="AZ1494" s="39"/>
      <c r="BA1494" s="39"/>
      <c r="BB1494" s="39"/>
      <c r="BC1494" s="39"/>
    </row>
    <row r="1495" spans="1:55" ht="11.25">
      <c r="A1495" s="7">
        <v>1440</v>
      </c>
      <c r="B1495" s="105" t="s">
        <v>4684</v>
      </c>
      <c r="C1495" s="4" t="s">
        <v>4685</v>
      </c>
      <c r="D1495" s="20">
        <v>1000</v>
      </c>
      <c r="E1495" s="20"/>
      <c r="F1495" s="4" t="s">
        <v>4686</v>
      </c>
      <c r="G1495" s="4" t="s">
        <v>4687</v>
      </c>
      <c r="H1495" s="4" t="s">
        <v>35</v>
      </c>
      <c r="I1495" s="39"/>
      <c r="J1495" s="39"/>
      <c r="K1495" s="39"/>
      <c r="L1495" s="39"/>
      <c r="M1495" s="39"/>
      <c r="N1495" s="39"/>
      <c r="O1495" s="39"/>
      <c r="P1495" s="39"/>
      <c r="Q1495" s="39"/>
      <c r="R1495" s="39"/>
      <c r="S1495" s="39"/>
      <c r="T1495" s="39"/>
      <c r="U1495" s="39"/>
      <c r="V1495" s="39"/>
      <c r="W1495" s="39"/>
      <c r="X1495" s="39"/>
      <c r="Y1495" s="39"/>
      <c r="Z1495" s="39"/>
      <c r="AA1495" s="39"/>
      <c r="AB1495" s="39"/>
      <c r="AC1495" s="39"/>
      <c r="AD1495" s="39"/>
      <c r="AE1495" s="39"/>
      <c r="AF1495" s="39"/>
      <c r="AG1495" s="39"/>
      <c r="AH1495" s="39"/>
      <c r="AI1495" s="39"/>
      <c r="AJ1495" s="39"/>
      <c r="AK1495" s="39"/>
      <c r="AL1495" s="39"/>
      <c r="AM1495" s="39"/>
      <c r="AN1495" s="39"/>
      <c r="AO1495" s="39"/>
      <c r="AP1495" s="39"/>
      <c r="AQ1495" s="39"/>
      <c r="AR1495" s="39"/>
      <c r="AS1495" s="39"/>
      <c r="AT1495" s="39"/>
      <c r="AU1495" s="39"/>
      <c r="AV1495" s="39"/>
      <c r="AW1495" s="39"/>
      <c r="AX1495" s="39"/>
      <c r="AY1495" s="39"/>
      <c r="AZ1495" s="39"/>
      <c r="BA1495" s="39"/>
      <c r="BB1495" s="39"/>
      <c r="BC1495" s="39"/>
    </row>
    <row r="1496" spans="1:55" ht="11.25">
      <c r="A1496" s="7">
        <v>1441</v>
      </c>
      <c r="B1496" s="5" t="s">
        <v>746</v>
      </c>
      <c r="C1496" s="4" t="s">
        <v>756</v>
      </c>
      <c r="D1496" s="20">
        <v>6280.83</v>
      </c>
      <c r="E1496" s="20"/>
      <c r="F1496" s="4" t="s">
        <v>105</v>
      </c>
      <c r="G1496" s="4" t="s">
        <v>757</v>
      </c>
      <c r="H1496" s="4" t="s">
        <v>116</v>
      </c>
      <c r="I1496" s="39"/>
      <c r="J1496" s="39"/>
      <c r="K1496" s="39"/>
      <c r="L1496" s="39"/>
      <c r="M1496" s="39"/>
      <c r="N1496" s="39"/>
      <c r="O1496" s="39"/>
      <c r="P1496" s="39"/>
      <c r="Q1496" s="39"/>
      <c r="R1496" s="39"/>
      <c r="S1496" s="39"/>
      <c r="T1496" s="39"/>
      <c r="U1496" s="39"/>
      <c r="V1496" s="39"/>
      <c r="W1496" s="39"/>
      <c r="X1496" s="39"/>
      <c r="Y1496" s="39"/>
      <c r="Z1496" s="39"/>
      <c r="AA1496" s="39"/>
      <c r="AB1496" s="39"/>
      <c r="AC1496" s="39"/>
      <c r="AD1496" s="39"/>
      <c r="AE1496" s="39"/>
      <c r="AF1496" s="39"/>
      <c r="AG1496" s="39"/>
      <c r="AH1496" s="39"/>
      <c r="AI1496" s="39"/>
      <c r="AJ1496" s="39"/>
      <c r="AK1496" s="39"/>
      <c r="AL1496" s="39"/>
      <c r="AM1496" s="39"/>
      <c r="AN1496" s="39"/>
      <c r="AO1496" s="39"/>
      <c r="AP1496" s="39"/>
      <c r="AQ1496" s="39"/>
      <c r="AR1496" s="39"/>
      <c r="AS1496" s="39"/>
      <c r="AT1496" s="39"/>
      <c r="AU1496" s="39"/>
      <c r="AV1496" s="39"/>
      <c r="AW1496" s="39"/>
      <c r="AX1496" s="39"/>
      <c r="AY1496" s="39"/>
      <c r="AZ1496" s="39"/>
      <c r="BA1496" s="39"/>
      <c r="BB1496" s="39"/>
      <c r="BC1496" s="39"/>
    </row>
    <row r="1497" spans="1:55" ht="11.25">
      <c r="A1497" s="7">
        <v>1442</v>
      </c>
      <c r="B1497" s="5" t="s">
        <v>746</v>
      </c>
      <c r="C1497" s="4" t="s">
        <v>754</v>
      </c>
      <c r="D1497" s="20">
        <v>330.32</v>
      </c>
      <c r="E1497" s="20">
        <v>1460.49</v>
      </c>
      <c r="F1497" s="4" t="s">
        <v>118</v>
      </c>
      <c r="G1497" s="4" t="s">
        <v>755</v>
      </c>
      <c r="H1497" s="4" t="s">
        <v>116</v>
      </c>
      <c r="I1497" s="39"/>
      <c r="J1497" s="39"/>
      <c r="K1497" s="39"/>
      <c r="L1497" s="39"/>
      <c r="M1497" s="39"/>
      <c r="N1497" s="39"/>
      <c r="O1497" s="39"/>
      <c r="P1497" s="39"/>
      <c r="Q1497" s="39"/>
      <c r="R1497" s="39"/>
      <c r="S1497" s="39"/>
      <c r="T1497" s="39"/>
      <c r="U1497" s="39"/>
      <c r="V1497" s="39"/>
      <c r="W1497" s="39"/>
      <c r="X1497" s="39"/>
      <c r="Y1497" s="39"/>
      <c r="Z1497" s="39"/>
      <c r="AA1497" s="39"/>
      <c r="AB1497" s="39"/>
      <c r="AC1497" s="39"/>
      <c r="AD1497" s="39"/>
      <c r="AE1497" s="39"/>
      <c r="AF1497" s="39"/>
      <c r="AG1497" s="39"/>
      <c r="AH1497" s="39"/>
      <c r="AI1497" s="39"/>
      <c r="AJ1497" s="39"/>
      <c r="AK1497" s="39"/>
      <c r="AL1497" s="39"/>
      <c r="AM1497" s="39"/>
      <c r="AN1497" s="39"/>
      <c r="AO1497" s="39"/>
      <c r="AP1497" s="39"/>
      <c r="AQ1497" s="39"/>
      <c r="AR1497" s="39"/>
      <c r="AS1497" s="39"/>
      <c r="AT1497" s="39"/>
      <c r="AU1497" s="39"/>
      <c r="AV1497" s="39"/>
      <c r="AW1497" s="39"/>
      <c r="AX1497" s="39"/>
      <c r="AY1497" s="39"/>
      <c r="AZ1497" s="39"/>
      <c r="BA1497" s="39"/>
      <c r="BB1497" s="39"/>
      <c r="BC1497" s="39"/>
    </row>
    <row r="1498" spans="1:55" ht="11.25">
      <c r="A1498" s="7">
        <v>1443</v>
      </c>
      <c r="B1498" s="2" t="s">
        <v>4688</v>
      </c>
      <c r="C1498" s="22" t="s">
        <v>4689</v>
      </c>
      <c r="D1498" s="20">
        <v>900</v>
      </c>
      <c r="E1498" s="20"/>
      <c r="F1498" s="6" t="s">
        <v>45</v>
      </c>
      <c r="G1498" s="4" t="s">
        <v>4690</v>
      </c>
      <c r="H1498" s="4" t="s">
        <v>35</v>
      </c>
      <c r="I1498" s="39"/>
      <c r="J1498" s="39"/>
      <c r="K1498" s="39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W1498" s="39"/>
      <c r="X1498" s="39"/>
      <c r="Y1498" s="39"/>
      <c r="Z1498" s="39"/>
      <c r="AA1498" s="39"/>
      <c r="AB1498" s="39"/>
      <c r="AC1498" s="39"/>
      <c r="AD1498" s="39"/>
      <c r="AE1498" s="39"/>
      <c r="AF1498" s="39"/>
      <c r="AG1498" s="39"/>
      <c r="AH1498" s="39"/>
      <c r="AI1498" s="39"/>
      <c r="AJ1498" s="39"/>
      <c r="AK1498" s="39"/>
      <c r="AL1498" s="39"/>
      <c r="AM1498" s="39"/>
      <c r="AN1498" s="39"/>
      <c r="AO1498" s="39"/>
      <c r="AP1498" s="39"/>
      <c r="AQ1498" s="39"/>
      <c r="AR1498" s="39"/>
      <c r="AS1498" s="39"/>
      <c r="AT1498" s="39"/>
      <c r="AU1498" s="39"/>
      <c r="AV1498" s="39"/>
      <c r="AW1498" s="39"/>
      <c r="AX1498" s="39"/>
      <c r="AY1498" s="39"/>
      <c r="AZ1498" s="39"/>
      <c r="BA1498" s="39"/>
      <c r="BB1498" s="39"/>
      <c r="BC1498" s="39"/>
    </row>
    <row r="1499" spans="1:55" ht="11.25">
      <c r="A1499" s="7">
        <v>1444</v>
      </c>
      <c r="B1499" s="5" t="s">
        <v>4691</v>
      </c>
      <c r="C1499" s="4" t="s">
        <v>4692</v>
      </c>
      <c r="D1499" s="20">
        <v>500</v>
      </c>
      <c r="E1499" s="20"/>
      <c r="F1499" s="4" t="s">
        <v>31</v>
      </c>
      <c r="G1499" s="4" t="s">
        <v>4693</v>
      </c>
      <c r="H1499" s="4" t="s">
        <v>35</v>
      </c>
      <c r="I1499" s="39"/>
      <c r="J1499" s="39"/>
      <c r="K1499" s="39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  <c r="Y1499" s="39"/>
      <c r="Z1499" s="39"/>
      <c r="AA1499" s="39"/>
      <c r="AB1499" s="39"/>
      <c r="AC1499" s="39"/>
      <c r="AD1499" s="39"/>
      <c r="AE1499" s="39"/>
      <c r="AF1499" s="39"/>
      <c r="AG1499" s="39"/>
      <c r="AH1499" s="39"/>
      <c r="AI1499" s="39"/>
      <c r="AJ1499" s="39"/>
      <c r="AK1499" s="39"/>
      <c r="AL1499" s="39"/>
      <c r="AM1499" s="39"/>
      <c r="AN1499" s="39"/>
      <c r="AO1499" s="39"/>
      <c r="AP1499" s="39"/>
      <c r="AQ1499" s="39"/>
      <c r="AR1499" s="39"/>
      <c r="AS1499" s="39"/>
      <c r="AT1499" s="39"/>
      <c r="AU1499" s="39"/>
      <c r="AV1499" s="39"/>
      <c r="AW1499" s="39"/>
      <c r="AX1499" s="39"/>
      <c r="AY1499" s="39"/>
      <c r="AZ1499" s="39"/>
      <c r="BA1499" s="39"/>
      <c r="BB1499" s="39"/>
      <c r="BC1499" s="39"/>
    </row>
    <row r="1500" spans="1:55" ht="11.25">
      <c r="A1500" s="7">
        <v>1445</v>
      </c>
      <c r="B1500" s="5" t="s">
        <v>4694</v>
      </c>
      <c r="C1500" s="20" t="s">
        <v>4695</v>
      </c>
      <c r="D1500" s="20">
        <v>3317.12</v>
      </c>
      <c r="E1500" s="20"/>
      <c r="F1500" s="4" t="s">
        <v>31</v>
      </c>
      <c r="G1500" s="4" t="s">
        <v>4696</v>
      </c>
      <c r="H1500" s="4" t="s">
        <v>35</v>
      </c>
      <c r="I1500" s="39"/>
      <c r="J1500" s="39"/>
      <c r="K1500" s="39"/>
      <c r="L1500" s="39"/>
      <c r="M1500" s="39"/>
      <c r="N1500" s="39"/>
      <c r="O1500" s="39"/>
      <c r="P1500" s="39"/>
      <c r="Q1500" s="39"/>
      <c r="R1500" s="39"/>
      <c r="S1500" s="39"/>
      <c r="T1500" s="39"/>
      <c r="U1500" s="39"/>
      <c r="V1500" s="39"/>
      <c r="W1500" s="39"/>
      <c r="X1500" s="39"/>
      <c r="Y1500" s="39"/>
      <c r="Z1500" s="39"/>
      <c r="AA1500" s="39"/>
      <c r="AB1500" s="39"/>
      <c r="AC1500" s="39"/>
      <c r="AD1500" s="39"/>
      <c r="AE1500" s="39"/>
      <c r="AF1500" s="39"/>
      <c r="AG1500" s="39"/>
      <c r="AH1500" s="39"/>
      <c r="AI1500" s="39"/>
      <c r="AJ1500" s="39"/>
      <c r="AK1500" s="39"/>
      <c r="AL1500" s="39"/>
      <c r="AM1500" s="39"/>
      <c r="AN1500" s="39"/>
      <c r="AO1500" s="39"/>
      <c r="AP1500" s="39"/>
      <c r="AQ1500" s="39"/>
      <c r="AR1500" s="39"/>
      <c r="AS1500" s="39"/>
      <c r="AT1500" s="39"/>
      <c r="AU1500" s="39"/>
      <c r="AV1500" s="39"/>
      <c r="AW1500" s="39"/>
      <c r="AX1500" s="39"/>
      <c r="AY1500" s="39"/>
      <c r="AZ1500" s="39"/>
      <c r="BA1500" s="39"/>
      <c r="BB1500" s="39"/>
      <c r="BC1500" s="39"/>
    </row>
    <row r="1501" spans="1:55" ht="11.25">
      <c r="A1501" s="7">
        <v>1446</v>
      </c>
      <c r="B1501" s="105" t="s">
        <v>4697</v>
      </c>
      <c r="C1501" s="4" t="s">
        <v>4698</v>
      </c>
      <c r="D1501" s="20">
        <v>6036.99</v>
      </c>
      <c r="E1501" s="20"/>
      <c r="F1501" s="4" t="s">
        <v>31</v>
      </c>
      <c r="G1501" s="4" t="s">
        <v>4699</v>
      </c>
      <c r="H1501" s="4" t="s">
        <v>35</v>
      </c>
      <c r="I1501" s="39"/>
      <c r="J1501" s="39"/>
      <c r="K1501" s="39"/>
      <c r="L1501" s="39"/>
      <c r="M1501" s="39"/>
      <c r="N1501" s="39"/>
      <c r="O1501" s="39"/>
      <c r="P1501" s="39"/>
      <c r="Q1501" s="39"/>
      <c r="R1501" s="39"/>
      <c r="S1501" s="39"/>
      <c r="T1501" s="39"/>
      <c r="U1501" s="39"/>
      <c r="V1501" s="39"/>
      <c r="W1501" s="39"/>
      <c r="X1501" s="39"/>
      <c r="Y1501" s="39"/>
      <c r="Z1501" s="39"/>
      <c r="AA1501" s="39"/>
      <c r="AB1501" s="39"/>
      <c r="AC1501" s="39"/>
      <c r="AD1501" s="39"/>
      <c r="AE1501" s="39"/>
      <c r="AF1501" s="39"/>
      <c r="AG1501" s="39"/>
      <c r="AH1501" s="39"/>
      <c r="AI1501" s="39"/>
      <c r="AJ1501" s="39"/>
      <c r="AK1501" s="39"/>
      <c r="AL1501" s="39"/>
      <c r="AM1501" s="39"/>
      <c r="AN1501" s="39"/>
      <c r="AO1501" s="39"/>
      <c r="AP1501" s="39"/>
      <c r="AQ1501" s="39"/>
      <c r="AR1501" s="39"/>
      <c r="AS1501" s="39"/>
      <c r="AT1501" s="39"/>
      <c r="AU1501" s="39"/>
      <c r="AV1501" s="39"/>
      <c r="AW1501" s="39"/>
      <c r="AX1501" s="39"/>
      <c r="AY1501" s="39"/>
      <c r="AZ1501" s="39"/>
      <c r="BA1501" s="39"/>
      <c r="BB1501" s="39"/>
      <c r="BC1501" s="39"/>
    </row>
    <row r="1502" spans="1:55" ht="11.25">
      <c r="A1502" s="7">
        <v>1447</v>
      </c>
      <c r="B1502" s="5" t="s">
        <v>4700</v>
      </c>
      <c r="C1502" s="4" t="s">
        <v>4701</v>
      </c>
      <c r="D1502" s="20">
        <v>1000</v>
      </c>
      <c r="E1502" s="20"/>
      <c r="F1502" s="4" t="s">
        <v>31</v>
      </c>
      <c r="G1502" s="4" t="s">
        <v>4702</v>
      </c>
      <c r="H1502" s="4" t="s">
        <v>35</v>
      </c>
      <c r="I1502" s="39"/>
      <c r="J1502" s="39"/>
      <c r="K1502" s="39"/>
      <c r="L1502" s="39"/>
      <c r="M1502" s="39"/>
      <c r="N1502" s="39"/>
      <c r="O1502" s="39"/>
      <c r="P1502" s="39"/>
      <c r="Q1502" s="39"/>
      <c r="R1502" s="39"/>
      <c r="S1502" s="39"/>
      <c r="T1502" s="39"/>
      <c r="U1502" s="39"/>
      <c r="V1502" s="39"/>
      <c r="W1502" s="39"/>
      <c r="X1502" s="39"/>
      <c r="Y1502" s="39"/>
      <c r="Z1502" s="39"/>
      <c r="AA1502" s="39"/>
      <c r="AB1502" s="39"/>
      <c r="AC1502" s="39"/>
      <c r="AD1502" s="39"/>
      <c r="AE1502" s="39"/>
      <c r="AF1502" s="39"/>
      <c r="AG1502" s="39"/>
      <c r="AH1502" s="39"/>
      <c r="AI1502" s="39"/>
      <c r="AJ1502" s="39"/>
      <c r="AK1502" s="39"/>
      <c r="AL1502" s="39"/>
      <c r="AM1502" s="39"/>
      <c r="AN1502" s="39"/>
      <c r="AO1502" s="39"/>
      <c r="AP1502" s="39"/>
      <c r="AQ1502" s="39"/>
      <c r="AR1502" s="39"/>
      <c r="AS1502" s="39"/>
      <c r="AT1502" s="39"/>
      <c r="AU1502" s="39"/>
      <c r="AV1502" s="39"/>
      <c r="AW1502" s="39"/>
      <c r="AX1502" s="39"/>
      <c r="AY1502" s="39"/>
      <c r="AZ1502" s="39"/>
      <c r="BA1502" s="39"/>
      <c r="BB1502" s="39"/>
      <c r="BC1502" s="39"/>
    </row>
    <row r="1503" spans="1:55" ht="11.25">
      <c r="A1503" s="7">
        <v>1448</v>
      </c>
      <c r="B1503" s="2" t="s">
        <v>4703</v>
      </c>
      <c r="C1503" s="22" t="s">
        <v>4704</v>
      </c>
      <c r="D1503" s="20">
        <v>336.18</v>
      </c>
      <c r="E1503" s="20"/>
      <c r="F1503" s="21" t="s">
        <v>45</v>
      </c>
      <c r="G1503" s="4" t="s">
        <v>4705</v>
      </c>
      <c r="H1503" s="4" t="s">
        <v>35</v>
      </c>
      <c r="I1503" s="39"/>
      <c r="J1503" s="39"/>
      <c r="K1503" s="39"/>
      <c r="L1503" s="39"/>
      <c r="M1503" s="39"/>
      <c r="N1503" s="39"/>
      <c r="O1503" s="39"/>
      <c r="P1503" s="39"/>
      <c r="Q1503" s="39"/>
      <c r="R1503" s="39"/>
      <c r="S1503" s="39"/>
      <c r="T1503" s="39"/>
      <c r="U1503" s="39"/>
      <c r="V1503" s="39"/>
      <c r="W1503" s="39"/>
      <c r="X1503" s="39"/>
      <c r="Y1503" s="39"/>
      <c r="Z1503" s="39"/>
      <c r="AA1503" s="39"/>
      <c r="AB1503" s="39"/>
      <c r="AC1503" s="39"/>
      <c r="AD1503" s="39"/>
      <c r="AE1503" s="39"/>
      <c r="AF1503" s="39"/>
      <c r="AG1503" s="39"/>
      <c r="AH1503" s="39"/>
      <c r="AI1503" s="39"/>
      <c r="AJ1503" s="39"/>
      <c r="AK1503" s="39"/>
      <c r="AL1503" s="39"/>
      <c r="AM1503" s="39"/>
      <c r="AN1503" s="39"/>
      <c r="AO1503" s="39"/>
      <c r="AP1503" s="39"/>
      <c r="AQ1503" s="39"/>
      <c r="AR1503" s="39"/>
      <c r="AS1503" s="39"/>
      <c r="AT1503" s="39"/>
      <c r="AU1503" s="39"/>
      <c r="AV1503" s="39"/>
      <c r="AW1503" s="39"/>
      <c r="AX1503" s="39"/>
      <c r="AY1503" s="39"/>
      <c r="AZ1503" s="39"/>
      <c r="BA1503" s="39"/>
      <c r="BB1503" s="39"/>
      <c r="BC1503" s="39"/>
    </row>
    <row r="1504" spans="1:55" ht="11.25">
      <c r="A1504" s="7">
        <v>1449</v>
      </c>
      <c r="B1504" s="5" t="s">
        <v>4706</v>
      </c>
      <c r="C1504" s="4" t="s">
        <v>4707</v>
      </c>
      <c r="D1504" s="20">
        <v>1000</v>
      </c>
      <c r="E1504" s="20"/>
      <c r="F1504" s="4" t="s">
        <v>31</v>
      </c>
      <c r="G1504" s="4" t="s">
        <v>4708</v>
      </c>
      <c r="H1504" s="4" t="s">
        <v>35</v>
      </c>
      <c r="I1504" s="39"/>
      <c r="J1504" s="39"/>
      <c r="K1504" s="39"/>
      <c r="L1504" s="39"/>
      <c r="M1504" s="39"/>
      <c r="N1504" s="39"/>
      <c r="O1504" s="39"/>
      <c r="P1504" s="39"/>
      <c r="Q1504" s="39"/>
      <c r="R1504" s="39"/>
      <c r="S1504" s="39"/>
      <c r="T1504" s="39"/>
      <c r="U1504" s="39"/>
      <c r="V1504" s="39"/>
      <c r="W1504" s="39"/>
      <c r="X1504" s="39"/>
      <c r="Y1504" s="39"/>
      <c r="Z1504" s="39"/>
      <c r="AA1504" s="39"/>
      <c r="AB1504" s="39"/>
      <c r="AC1504" s="39"/>
      <c r="AD1504" s="39"/>
      <c r="AE1504" s="39"/>
      <c r="AF1504" s="39"/>
      <c r="AG1504" s="39"/>
      <c r="AH1504" s="39"/>
      <c r="AI1504" s="39"/>
      <c r="AJ1504" s="39"/>
      <c r="AK1504" s="39"/>
      <c r="AL1504" s="39"/>
      <c r="AM1504" s="39"/>
      <c r="AN1504" s="39"/>
      <c r="AO1504" s="39"/>
      <c r="AP1504" s="39"/>
      <c r="AQ1504" s="39"/>
      <c r="AR1504" s="39"/>
      <c r="AS1504" s="39"/>
      <c r="AT1504" s="39"/>
      <c r="AU1504" s="39"/>
      <c r="AV1504" s="39"/>
      <c r="AW1504" s="39"/>
      <c r="AX1504" s="39"/>
      <c r="AY1504" s="39"/>
      <c r="AZ1504" s="39"/>
      <c r="BA1504" s="39"/>
      <c r="BB1504" s="39"/>
      <c r="BC1504" s="39"/>
    </row>
    <row r="1505" spans="1:55" ht="22.5">
      <c r="A1505" s="29" t="s">
        <v>112</v>
      </c>
      <c r="B1505" s="29" t="s">
        <v>113</v>
      </c>
      <c r="C1505" s="30" t="s">
        <v>17</v>
      </c>
      <c r="D1505" s="30" t="s">
        <v>56</v>
      </c>
      <c r="E1505" s="28" t="s">
        <v>106</v>
      </c>
      <c r="F1505" s="28" t="s">
        <v>114</v>
      </c>
      <c r="G1505" s="29" t="s">
        <v>107</v>
      </c>
      <c r="H1505" s="454" t="s">
        <v>108</v>
      </c>
      <c r="I1505" s="39"/>
      <c r="J1505" s="39"/>
      <c r="K1505" s="39"/>
      <c r="L1505" s="39"/>
      <c r="M1505" s="39"/>
      <c r="N1505" s="39"/>
      <c r="O1505" s="39"/>
      <c r="P1505" s="39"/>
      <c r="Q1505" s="39"/>
      <c r="R1505" s="39"/>
      <c r="S1505" s="39"/>
      <c r="T1505" s="39"/>
      <c r="U1505" s="39"/>
      <c r="V1505" s="39"/>
      <c r="W1505" s="39"/>
      <c r="X1505" s="39"/>
      <c r="Y1505" s="39"/>
      <c r="Z1505" s="39"/>
      <c r="AA1505" s="39"/>
      <c r="AB1505" s="39"/>
      <c r="AC1505" s="39"/>
      <c r="AD1505" s="39"/>
      <c r="AE1505" s="39"/>
      <c r="AF1505" s="39"/>
      <c r="AG1505" s="39"/>
      <c r="AH1505" s="39"/>
      <c r="AI1505" s="39"/>
      <c r="AJ1505" s="39"/>
      <c r="AK1505" s="39"/>
      <c r="AL1505" s="39"/>
      <c r="AM1505" s="39"/>
      <c r="AN1505" s="39"/>
      <c r="AO1505" s="39"/>
      <c r="AP1505" s="39"/>
      <c r="AQ1505" s="39"/>
      <c r="AR1505" s="39"/>
      <c r="AS1505" s="39"/>
      <c r="AT1505" s="39"/>
      <c r="AU1505" s="39"/>
      <c r="AV1505" s="39"/>
      <c r="AW1505" s="39"/>
      <c r="AX1505" s="39"/>
      <c r="AY1505" s="39"/>
      <c r="AZ1505" s="39"/>
      <c r="BA1505" s="39"/>
      <c r="BB1505" s="39"/>
      <c r="BC1505" s="39"/>
    </row>
    <row r="1506" spans="1:55" ht="11.25">
      <c r="A1506" s="7">
        <v>1450</v>
      </c>
      <c r="B1506" s="457" t="s">
        <v>4709</v>
      </c>
      <c r="C1506" s="22" t="s">
        <v>4710</v>
      </c>
      <c r="D1506" s="20">
        <v>106.07</v>
      </c>
      <c r="E1506" s="20"/>
      <c r="F1506" s="21" t="s">
        <v>31</v>
      </c>
      <c r="G1506" s="4" t="s">
        <v>4711</v>
      </c>
      <c r="H1506" s="4" t="s">
        <v>35</v>
      </c>
      <c r="I1506" s="39"/>
      <c r="J1506" s="39"/>
      <c r="K1506" s="39"/>
      <c r="L1506" s="39"/>
      <c r="M1506" s="39"/>
      <c r="N1506" s="39"/>
      <c r="O1506" s="39"/>
      <c r="P1506" s="39"/>
      <c r="Q1506" s="39"/>
      <c r="R1506" s="39"/>
      <c r="S1506" s="39"/>
      <c r="T1506" s="39"/>
      <c r="U1506" s="39"/>
      <c r="V1506" s="39"/>
      <c r="W1506" s="39"/>
      <c r="X1506" s="39"/>
      <c r="Y1506" s="39"/>
      <c r="Z1506" s="39"/>
      <c r="AA1506" s="39"/>
      <c r="AB1506" s="39"/>
      <c r="AC1506" s="39"/>
      <c r="AD1506" s="39"/>
      <c r="AE1506" s="39"/>
      <c r="AF1506" s="39"/>
      <c r="AG1506" s="39"/>
      <c r="AH1506" s="39"/>
      <c r="AI1506" s="39"/>
      <c r="AJ1506" s="39"/>
      <c r="AK1506" s="39"/>
      <c r="AL1506" s="39"/>
      <c r="AM1506" s="39"/>
      <c r="AN1506" s="39"/>
      <c r="AO1506" s="39"/>
      <c r="AP1506" s="39"/>
      <c r="AQ1506" s="39"/>
      <c r="AR1506" s="39"/>
      <c r="AS1506" s="39"/>
      <c r="AT1506" s="39"/>
      <c r="AU1506" s="39"/>
      <c r="AV1506" s="39"/>
      <c r="AW1506" s="39"/>
      <c r="AX1506" s="39"/>
      <c r="AY1506" s="39"/>
      <c r="AZ1506" s="39"/>
      <c r="BA1506" s="39"/>
      <c r="BB1506" s="39"/>
      <c r="BC1506" s="39"/>
    </row>
    <row r="1507" spans="1:55" ht="11.25">
      <c r="A1507" s="7">
        <v>1451</v>
      </c>
      <c r="B1507" s="2" t="s">
        <v>4709</v>
      </c>
      <c r="C1507" s="22" t="s">
        <v>4710</v>
      </c>
      <c r="D1507" s="20">
        <v>106.07</v>
      </c>
      <c r="E1507" s="20"/>
      <c r="F1507" s="21" t="s">
        <v>31</v>
      </c>
      <c r="G1507" s="4" t="s">
        <v>4711</v>
      </c>
      <c r="H1507" s="4" t="s">
        <v>35</v>
      </c>
      <c r="I1507" s="39"/>
      <c r="J1507" s="39"/>
      <c r="K1507" s="39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  <c r="V1507" s="39"/>
      <c r="W1507" s="39"/>
      <c r="X1507" s="39"/>
      <c r="Y1507" s="39"/>
      <c r="Z1507" s="39"/>
      <c r="AA1507" s="39"/>
      <c r="AB1507" s="39"/>
      <c r="AC1507" s="39"/>
      <c r="AD1507" s="39"/>
      <c r="AE1507" s="39"/>
      <c r="AF1507" s="39"/>
      <c r="AG1507" s="39"/>
      <c r="AH1507" s="39"/>
      <c r="AI1507" s="39"/>
      <c r="AJ1507" s="39"/>
      <c r="AK1507" s="39"/>
      <c r="AL1507" s="39"/>
      <c r="AM1507" s="39"/>
      <c r="AN1507" s="39"/>
      <c r="AO1507" s="39"/>
      <c r="AP1507" s="39"/>
      <c r="AQ1507" s="39"/>
      <c r="AR1507" s="39"/>
      <c r="AS1507" s="39"/>
      <c r="AT1507" s="39"/>
      <c r="AU1507" s="39"/>
      <c r="AV1507" s="39"/>
      <c r="AW1507" s="39"/>
      <c r="AX1507" s="39"/>
      <c r="AY1507" s="39"/>
      <c r="AZ1507" s="39"/>
      <c r="BA1507" s="39"/>
      <c r="BB1507" s="39"/>
      <c r="BC1507" s="39"/>
    </row>
    <row r="1508" spans="1:55" ht="11.25">
      <c r="A1508" s="7">
        <v>1452</v>
      </c>
      <c r="B1508" s="5" t="s">
        <v>4712</v>
      </c>
      <c r="C1508" s="4" t="s">
        <v>4713</v>
      </c>
      <c r="D1508" s="20">
        <v>1000</v>
      </c>
      <c r="E1508" s="20"/>
      <c r="F1508" s="4" t="s">
        <v>115</v>
      </c>
      <c r="G1508" s="4" t="s">
        <v>4714</v>
      </c>
      <c r="H1508" s="4" t="s">
        <v>1519</v>
      </c>
      <c r="I1508" s="39"/>
      <c r="J1508" s="39"/>
      <c r="K1508" s="39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  <c r="V1508" s="39"/>
      <c r="W1508" s="39"/>
      <c r="X1508" s="39"/>
      <c r="Y1508" s="39"/>
      <c r="Z1508" s="39"/>
      <c r="AA1508" s="39"/>
      <c r="AB1508" s="39"/>
      <c r="AC1508" s="39"/>
      <c r="AD1508" s="39"/>
      <c r="AE1508" s="39"/>
      <c r="AF1508" s="39"/>
      <c r="AG1508" s="39"/>
      <c r="AH1508" s="39"/>
      <c r="AI1508" s="39"/>
      <c r="AJ1508" s="39"/>
      <c r="AK1508" s="39"/>
      <c r="AL1508" s="39"/>
      <c r="AM1508" s="39"/>
      <c r="AN1508" s="39"/>
      <c r="AO1508" s="39"/>
      <c r="AP1508" s="39"/>
      <c r="AQ1508" s="39"/>
      <c r="AR1508" s="39"/>
      <c r="AS1508" s="39"/>
      <c r="AT1508" s="39"/>
      <c r="AU1508" s="39"/>
      <c r="AV1508" s="39"/>
      <c r="AW1508" s="39"/>
      <c r="AX1508" s="39"/>
      <c r="AY1508" s="39"/>
      <c r="AZ1508" s="39"/>
      <c r="BA1508" s="39"/>
      <c r="BB1508" s="39"/>
      <c r="BC1508" s="39"/>
    </row>
    <row r="1509" spans="1:55" ht="11.25">
      <c r="A1509" s="7">
        <v>1453</v>
      </c>
      <c r="B1509" s="5" t="s">
        <v>763</v>
      </c>
      <c r="C1509" s="4" t="s">
        <v>764</v>
      </c>
      <c r="D1509" s="20">
        <v>17971.5</v>
      </c>
      <c r="E1509" s="20"/>
      <c r="F1509" s="4" t="s">
        <v>115</v>
      </c>
      <c r="G1509" s="4" t="s">
        <v>4715</v>
      </c>
      <c r="H1509" s="4" t="s">
        <v>116</v>
      </c>
      <c r="I1509" s="39"/>
      <c r="J1509" s="39"/>
      <c r="K1509" s="39"/>
      <c r="L1509" s="39"/>
      <c r="M1509" s="39"/>
      <c r="N1509" s="39"/>
      <c r="O1509" s="39"/>
      <c r="P1509" s="39"/>
      <c r="Q1509" s="39"/>
      <c r="R1509" s="39"/>
      <c r="S1509" s="39"/>
      <c r="T1509" s="39"/>
      <c r="U1509" s="39"/>
      <c r="V1509" s="39"/>
      <c r="W1509" s="39"/>
      <c r="X1509" s="39"/>
      <c r="Y1509" s="39"/>
      <c r="Z1509" s="39"/>
      <c r="AA1509" s="39"/>
      <c r="AB1509" s="39"/>
      <c r="AC1509" s="39"/>
      <c r="AD1509" s="39"/>
      <c r="AE1509" s="39"/>
      <c r="AF1509" s="39"/>
      <c r="AG1509" s="39"/>
      <c r="AH1509" s="39"/>
      <c r="AI1509" s="39"/>
      <c r="AJ1509" s="39"/>
      <c r="AK1509" s="39"/>
      <c r="AL1509" s="39"/>
      <c r="AM1509" s="39"/>
      <c r="AN1509" s="39"/>
      <c r="AO1509" s="39"/>
      <c r="AP1509" s="39"/>
      <c r="AQ1509" s="39"/>
      <c r="AR1509" s="39"/>
      <c r="AS1509" s="39"/>
      <c r="AT1509" s="39"/>
      <c r="AU1509" s="39"/>
      <c r="AV1509" s="39"/>
      <c r="AW1509" s="39"/>
      <c r="AX1509" s="39"/>
      <c r="AY1509" s="39"/>
      <c r="AZ1509" s="39"/>
      <c r="BA1509" s="39"/>
      <c r="BB1509" s="39"/>
      <c r="BC1509" s="39"/>
    </row>
    <row r="1510" spans="1:55" ht="11.25">
      <c r="A1510" s="7">
        <v>1454</v>
      </c>
      <c r="B1510" s="105" t="s">
        <v>4716</v>
      </c>
      <c r="C1510" s="4" t="s">
        <v>4717</v>
      </c>
      <c r="D1510" s="20">
        <v>43649.46</v>
      </c>
      <c r="E1510" s="20"/>
      <c r="F1510" s="4" t="s">
        <v>371</v>
      </c>
      <c r="G1510" s="4" t="s">
        <v>4718</v>
      </c>
      <c r="H1510" s="4" t="s">
        <v>116</v>
      </c>
      <c r="I1510" s="39"/>
      <c r="J1510" s="39"/>
      <c r="K1510" s="39"/>
      <c r="L1510" s="39"/>
      <c r="M1510" s="39"/>
      <c r="N1510" s="39"/>
      <c r="O1510" s="39"/>
      <c r="P1510" s="39"/>
      <c r="Q1510" s="39"/>
      <c r="R1510" s="39"/>
      <c r="S1510" s="39"/>
      <c r="T1510" s="39"/>
      <c r="U1510" s="39"/>
      <c r="V1510" s="39"/>
      <c r="W1510" s="39"/>
      <c r="X1510" s="39"/>
      <c r="Y1510" s="39"/>
      <c r="Z1510" s="39"/>
      <c r="AA1510" s="39"/>
      <c r="AB1510" s="39"/>
      <c r="AC1510" s="39"/>
      <c r="AD1510" s="39"/>
      <c r="AE1510" s="39"/>
      <c r="AF1510" s="39"/>
      <c r="AG1510" s="39"/>
      <c r="AH1510" s="39"/>
      <c r="AI1510" s="39"/>
      <c r="AJ1510" s="39"/>
      <c r="AK1510" s="39"/>
      <c r="AL1510" s="39"/>
      <c r="AM1510" s="39"/>
      <c r="AN1510" s="39"/>
      <c r="AO1510" s="39"/>
      <c r="AP1510" s="39"/>
      <c r="AQ1510" s="39"/>
      <c r="AR1510" s="39"/>
      <c r="AS1510" s="39"/>
      <c r="AT1510" s="39"/>
      <c r="AU1510" s="39"/>
      <c r="AV1510" s="39"/>
      <c r="AW1510" s="39"/>
      <c r="AX1510" s="39"/>
      <c r="AY1510" s="39"/>
      <c r="AZ1510" s="39"/>
      <c r="BA1510" s="39"/>
      <c r="BB1510" s="39"/>
      <c r="BC1510" s="39"/>
    </row>
    <row r="1511" spans="1:55" ht="11.25">
      <c r="A1511" s="7">
        <v>1455</v>
      </c>
      <c r="B1511" s="5" t="s">
        <v>4719</v>
      </c>
      <c r="C1511" s="4" t="s">
        <v>4720</v>
      </c>
      <c r="D1511" s="20">
        <v>2000</v>
      </c>
      <c r="E1511" s="20"/>
      <c r="F1511" s="4" t="s">
        <v>371</v>
      </c>
      <c r="G1511" s="4" t="s">
        <v>4721</v>
      </c>
      <c r="H1511" s="4" t="s">
        <v>116</v>
      </c>
      <c r="I1511" s="39"/>
      <c r="J1511" s="39"/>
      <c r="K1511" s="39"/>
      <c r="L1511" s="39"/>
      <c r="M1511" s="39"/>
      <c r="N1511" s="39"/>
      <c r="O1511" s="39"/>
      <c r="P1511" s="39"/>
      <c r="Q1511" s="39"/>
      <c r="R1511" s="39"/>
      <c r="S1511" s="39"/>
      <c r="T1511" s="39"/>
      <c r="U1511" s="39"/>
      <c r="V1511" s="39"/>
      <c r="W1511" s="39"/>
      <c r="X1511" s="39"/>
      <c r="Y1511" s="39"/>
      <c r="Z1511" s="39"/>
      <c r="AA1511" s="39"/>
      <c r="AB1511" s="39"/>
      <c r="AC1511" s="39"/>
      <c r="AD1511" s="39"/>
      <c r="AE1511" s="39"/>
      <c r="AF1511" s="39"/>
      <c r="AG1511" s="39"/>
      <c r="AH1511" s="39"/>
      <c r="AI1511" s="39"/>
      <c r="AJ1511" s="39"/>
      <c r="AK1511" s="39"/>
      <c r="AL1511" s="39"/>
      <c r="AM1511" s="39"/>
      <c r="AN1511" s="39"/>
      <c r="AO1511" s="39"/>
      <c r="AP1511" s="39"/>
      <c r="AQ1511" s="39"/>
      <c r="AR1511" s="39"/>
      <c r="AS1511" s="39"/>
      <c r="AT1511" s="39"/>
      <c r="AU1511" s="39"/>
      <c r="AV1511" s="39"/>
      <c r="AW1511" s="39"/>
      <c r="AX1511" s="39"/>
      <c r="AY1511" s="39"/>
      <c r="AZ1511" s="39"/>
      <c r="BA1511" s="39"/>
      <c r="BB1511" s="39"/>
      <c r="BC1511" s="39"/>
    </row>
    <row r="1512" spans="1:55" ht="11.25">
      <c r="A1512" s="7">
        <v>1456</v>
      </c>
      <c r="B1512" s="5" t="s">
        <v>4722</v>
      </c>
      <c r="C1512" s="4" t="s">
        <v>4720</v>
      </c>
      <c r="D1512" s="20">
        <v>2000</v>
      </c>
      <c r="E1512" s="20"/>
      <c r="F1512" s="4" t="s">
        <v>115</v>
      </c>
      <c r="G1512" s="4" t="s">
        <v>4721</v>
      </c>
      <c r="H1512" s="4" t="s">
        <v>1519</v>
      </c>
      <c r="I1512" s="39"/>
      <c r="J1512" s="39"/>
      <c r="K1512" s="39"/>
      <c r="L1512" s="39"/>
      <c r="M1512" s="39"/>
      <c r="N1512" s="39"/>
      <c r="O1512" s="39"/>
      <c r="P1512" s="39"/>
      <c r="Q1512" s="39"/>
      <c r="R1512" s="39"/>
      <c r="S1512" s="39"/>
      <c r="T1512" s="39"/>
      <c r="U1512" s="39"/>
      <c r="V1512" s="39"/>
      <c r="W1512" s="39"/>
      <c r="X1512" s="39"/>
      <c r="Y1512" s="39"/>
      <c r="Z1512" s="39"/>
      <c r="AA1512" s="39"/>
      <c r="AB1512" s="39"/>
      <c r="AC1512" s="39"/>
      <c r="AD1512" s="39"/>
      <c r="AE1512" s="39"/>
      <c r="AF1512" s="39"/>
      <c r="AG1512" s="39"/>
      <c r="AH1512" s="39"/>
      <c r="AI1512" s="39"/>
      <c r="AJ1512" s="39"/>
      <c r="AK1512" s="39"/>
      <c r="AL1512" s="39"/>
      <c r="AM1512" s="39"/>
      <c r="AN1512" s="39"/>
      <c r="AO1512" s="39"/>
      <c r="AP1512" s="39"/>
      <c r="AQ1512" s="39"/>
      <c r="AR1512" s="39"/>
      <c r="AS1512" s="39"/>
      <c r="AT1512" s="39"/>
      <c r="AU1512" s="39"/>
      <c r="AV1512" s="39"/>
      <c r="AW1512" s="39"/>
      <c r="AX1512" s="39"/>
      <c r="AY1512" s="39"/>
      <c r="AZ1512" s="39"/>
      <c r="BA1512" s="39"/>
      <c r="BB1512" s="39"/>
      <c r="BC1512" s="39"/>
    </row>
    <row r="1513" spans="1:55" ht="11.25">
      <c r="A1513" s="7">
        <v>1457</v>
      </c>
      <c r="B1513" s="105" t="s">
        <v>4723</v>
      </c>
      <c r="C1513" s="4" t="s">
        <v>4724</v>
      </c>
      <c r="D1513" s="20">
        <v>1608.44</v>
      </c>
      <c r="E1513" s="20">
        <v>4268.85</v>
      </c>
      <c r="F1513" s="4" t="s">
        <v>118</v>
      </c>
      <c r="G1513" s="4" t="s">
        <v>4725</v>
      </c>
      <c r="H1513" s="4" t="s">
        <v>116</v>
      </c>
      <c r="I1513" s="39"/>
      <c r="J1513" s="39"/>
      <c r="K1513" s="39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  <c r="Y1513" s="39"/>
      <c r="Z1513" s="39"/>
      <c r="AA1513" s="39"/>
      <c r="AB1513" s="39"/>
      <c r="AC1513" s="39"/>
      <c r="AD1513" s="39"/>
      <c r="AE1513" s="39"/>
      <c r="AF1513" s="39"/>
      <c r="AG1513" s="39"/>
      <c r="AH1513" s="39"/>
      <c r="AI1513" s="39"/>
      <c r="AJ1513" s="39"/>
      <c r="AK1513" s="39"/>
      <c r="AL1513" s="39"/>
      <c r="AM1513" s="39"/>
      <c r="AN1513" s="39"/>
      <c r="AO1513" s="39"/>
      <c r="AP1513" s="39"/>
      <c r="AQ1513" s="39"/>
      <c r="AR1513" s="39"/>
      <c r="AS1513" s="39"/>
      <c r="AT1513" s="39"/>
      <c r="AU1513" s="39"/>
      <c r="AV1513" s="39"/>
      <c r="AW1513" s="39"/>
      <c r="AX1513" s="39"/>
      <c r="AY1513" s="39"/>
      <c r="AZ1513" s="39"/>
      <c r="BA1513" s="39"/>
      <c r="BB1513" s="39"/>
      <c r="BC1513" s="39"/>
    </row>
    <row r="1514" spans="1:55" ht="11.25">
      <c r="A1514" s="7">
        <v>1458</v>
      </c>
      <c r="B1514" s="105" t="s">
        <v>4723</v>
      </c>
      <c r="C1514" s="4" t="s">
        <v>4726</v>
      </c>
      <c r="D1514" s="20">
        <v>154.66</v>
      </c>
      <c r="E1514" s="20">
        <v>11562.75</v>
      </c>
      <c r="F1514" s="4" t="s">
        <v>118</v>
      </c>
      <c r="G1514" s="4" t="s">
        <v>4727</v>
      </c>
      <c r="H1514" s="4" t="s">
        <v>116</v>
      </c>
      <c r="I1514" s="39"/>
      <c r="J1514" s="39"/>
      <c r="K1514" s="39"/>
      <c r="L1514" s="39"/>
      <c r="M1514" s="39"/>
      <c r="N1514" s="39"/>
      <c r="O1514" s="39"/>
      <c r="P1514" s="39"/>
      <c r="Q1514" s="39"/>
      <c r="R1514" s="39"/>
      <c r="S1514" s="39"/>
      <c r="T1514" s="39"/>
      <c r="U1514" s="39"/>
      <c r="V1514" s="39"/>
      <c r="W1514" s="39"/>
      <c r="X1514" s="39"/>
      <c r="Y1514" s="39"/>
      <c r="Z1514" s="39"/>
      <c r="AA1514" s="39"/>
      <c r="AB1514" s="39"/>
      <c r="AC1514" s="39"/>
      <c r="AD1514" s="39"/>
      <c r="AE1514" s="39"/>
      <c r="AF1514" s="39"/>
      <c r="AG1514" s="39"/>
      <c r="AH1514" s="39"/>
      <c r="AI1514" s="39"/>
      <c r="AJ1514" s="39"/>
      <c r="AK1514" s="39"/>
      <c r="AL1514" s="39"/>
      <c r="AM1514" s="39"/>
      <c r="AN1514" s="39"/>
      <c r="AO1514" s="39"/>
      <c r="AP1514" s="39"/>
      <c r="AQ1514" s="39"/>
      <c r="AR1514" s="39"/>
      <c r="AS1514" s="39"/>
      <c r="AT1514" s="39"/>
      <c r="AU1514" s="39"/>
      <c r="AV1514" s="39"/>
      <c r="AW1514" s="39"/>
      <c r="AX1514" s="39"/>
      <c r="AY1514" s="39"/>
      <c r="AZ1514" s="39"/>
      <c r="BA1514" s="39"/>
      <c r="BB1514" s="39"/>
      <c r="BC1514" s="39"/>
    </row>
    <row r="1515" spans="1:55" ht="11.25">
      <c r="A1515" s="7">
        <v>1459</v>
      </c>
      <c r="B1515" s="105" t="s">
        <v>4723</v>
      </c>
      <c r="C1515" s="4" t="s">
        <v>4728</v>
      </c>
      <c r="D1515" s="20"/>
      <c r="E1515" s="20">
        <v>6721.27</v>
      </c>
      <c r="F1515" s="4" t="s">
        <v>315</v>
      </c>
      <c r="G1515" s="4" t="s">
        <v>4729</v>
      </c>
      <c r="H1515" s="4" t="s">
        <v>116</v>
      </c>
      <c r="I1515" s="39"/>
      <c r="J1515" s="39"/>
      <c r="K1515" s="39"/>
      <c r="L1515" s="39"/>
      <c r="M1515" s="39"/>
      <c r="N1515" s="39"/>
      <c r="O1515" s="39"/>
      <c r="P1515" s="39"/>
      <c r="Q1515" s="39"/>
      <c r="R1515" s="39"/>
      <c r="S1515" s="39"/>
      <c r="T1515" s="39"/>
      <c r="U1515" s="39"/>
      <c r="V1515" s="39"/>
      <c r="W1515" s="39"/>
      <c r="X1515" s="39"/>
      <c r="Y1515" s="39"/>
      <c r="Z1515" s="39"/>
      <c r="AA1515" s="39"/>
      <c r="AB1515" s="39"/>
      <c r="AC1515" s="39"/>
      <c r="AD1515" s="39"/>
      <c r="AE1515" s="39"/>
      <c r="AF1515" s="39"/>
      <c r="AG1515" s="39"/>
      <c r="AH1515" s="39"/>
      <c r="AI1515" s="39"/>
      <c r="AJ1515" s="39"/>
      <c r="AK1515" s="39"/>
      <c r="AL1515" s="39"/>
      <c r="AM1515" s="39"/>
      <c r="AN1515" s="39"/>
      <c r="AO1515" s="39"/>
      <c r="AP1515" s="39"/>
      <c r="AQ1515" s="39"/>
      <c r="AR1515" s="39"/>
      <c r="AS1515" s="39"/>
      <c r="AT1515" s="39"/>
      <c r="AU1515" s="39"/>
      <c r="AV1515" s="39"/>
      <c r="AW1515" s="39"/>
      <c r="AX1515" s="39"/>
      <c r="AY1515" s="39"/>
      <c r="AZ1515" s="39"/>
      <c r="BA1515" s="39"/>
      <c r="BB1515" s="39"/>
      <c r="BC1515" s="39"/>
    </row>
    <row r="1516" spans="1:55" ht="11.25">
      <c r="A1516" s="7">
        <v>1460</v>
      </c>
      <c r="B1516" s="2" t="s">
        <v>4730</v>
      </c>
      <c r="C1516" s="3" t="s">
        <v>4731</v>
      </c>
      <c r="D1516" s="22">
        <v>1000</v>
      </c>
      <c r="E1516" s="22"/>
      <c r="F1516" s="6" t="s">
        <v>31</v>
      </c>
      <c r="G1516" s="4" t="s">
        <v>4732</v>
      </c>
      <c r="H1516" s="4" t="s">
        <v>35</v>
      </c>
      <c r="I1516" s="39"/>
      <c r="J1516" s="39"/>
      <c r="K1516" s="39"/>
      <c r="L1516" s="39"/>
      <c r="M1516" s="39"/>
      <c r="N1516" s="39"/>
      <c r="O1516" s="39"/>
      <c r="P1516" s="39"/>
      <c r="Q1516" s="39"/>
      <c r="R1516" s="39"/>
      <c r="S1516" s="39"/>
      <c r="T1516" s="39"/>
      <c r="U1516" s="39"/>
      <c r="V1516" s="39"/>
      <c r="W1516" s="39"/>
      <c r="X1516" s="39"/>
      <c r="Y1516" s="39"/>
      <c r="Z1516" s="39"/>
      <c r="AA1516" s="39"/>
      <c r="AB1516" s="39"/>
      <c r="AC1516" s="39"/>
      <c r="AD1516" s="39"/>
      <c r="AE1516" s="39"/>
      <c r="AF1516" s="39"/>
      <c r="AG1516" s="39"/>
      <c r="AH1516" s="39"/>
      <c r="AI1516" s="39"/>
      <c r="AJ1516" s="39"/>
      <c r="AK1516" s="39"/>
      <c r="AL1516" s="39"/>
      <c r="AM1516" s="39"/>
      <c r="AN1516" s="39"/>
      <c r="AO1516" s="39"/>
      <c r="AP1516" s="39"/>
      <c r="AQ1516" s="39"/>
      <c r="AR1516" s="39"/>
      <c r="AS1516" s="39"/>
      <c r="AT1516" s="39"/>
      <c r="AU1516" s="39"/>
      <c r="AV1516" s="39"/>
      <c r="AW1516" s="39"/>
      <c r="AX1516" s="39"/>
      <c r="AY1516" s="39"/>
      <c r="AZ1516" s="39"/>
      <c r="BA1516" s="39"/>
      <c r="BB1516" s="39"/>
      <c r="BC1516" s="39"/>
    </row>
    <row r="1517" spans="1:55" ht="11.25">
      <c r="A1517" s="7">
        <v>1461</v>
      </c>
      <c r="B1517" s="105" t="s">
        <v>4733</v>
      </c>
      <c r="C1517" s="4" t="s">
        <v>4734</v>
      </c>
      <c r="D1517" s="20">
        <v>69137.29</v>
      </c>
      <c r="E1517" s="20"/>
      <c r="F1517" s="4" t="s">
        <v>371</v>
      </c>
      <c r="G1517" s="4" t="s">
        <v>4735</v>
      </c>
      <c r="H1517" s="4" t="s">
        <v>116</v>
      </c>
      <c r="I1517" s="39"/>
      <c r="J1517" s="39"/>
      <c r="K1517" s="39"/>
      <c r="L1517" s="39"/>
      <c r="M1517" s="39"/>
      <c r="N1517" s="39"/>
      <c r="O1517" s="39"/>
      <c r="P1517" s="39"/>
      <c r="Q1517" s="39"/>
      <c r="R1517" s="39"/>
      <c r="S1517" s="39"/>
      <c r="T1517" s="39"/>
      <c r="U1517" s="39"/>
      <c r="V1517" s="39"/>
      <c r="W1517" s="39"/>
      <c r="X1517" s="39"/>
      <c r="Y1517" s="39"/>
      <c r="Z1517" s="39"/>
      <c r="AA1517" s="39"/>
      <c r="AB1517" s="39"/>
      <c r="AC1517" s="39"/>
      <c r="AD1517" s="39"/>
      <c r="AE1517" s="39"/>
      <c r="AF1517" s="39"/>
      <c r="AG1517" s="39"/>
      <c r="AH1517" s="39"/>
      <c r="AI1517" s="39"/>
      <c r="AJ1517" s="39"/>
      <c r="AK1517" s="39"/>
      <c r="AL1517" s="39"/>
      <c r="AM1517" s="39"/>
      <c r="AN1517" s="39"/>
      <c r="AO1517" s="39"/>
      <c r="AP1517" s="39"/>
      <c r="AQ1517" s="39"/>
      <c r="AR1517" s="39"/>
      <c r="AS1517" s="39"/>
      <c r="AT1517" s="39"/>
      <c r="AU1517" s="39"/>
      <c r="AV1517" s="39"/>
      <c r="AW1517" s="39"/>
      <c r="AX1517" s="39"/>
      <c r="AY1517" s="39"/>
      <c r="AZ1517" s="39"/>
      <c r="BA1517" s="39"/>
      <c r="BB1517" s="39"/>
      <c r="BC1517" s="39"/>
    </row>
    <row r="1518" spans="1:55" ht="11.25">
      <c r="A1518" s="7">
        <v>1462</v>
      </c>
      <c r="B1518" s="2" t="s">
        <v>4736</v>
      </c>
      <c r="C1518" s="22" t="s">
        <v>4737</v>
      </c>
      <c r="D1518" s="20">
        <v>1000</v>
      </c>
      <c r="E1518" s="20"/>
      <c r="F1518" s="21" t="s">
        <v>31</v>
      </c>
      <c r="G1518" s="4" t="s">
        <v>4738</v>
      </c>
      <c r="H1518" s="4" t="s">
        <v>35</v>
      </c>
      <c r="I1518" s="39"/>
      <c r="J1518" s="39"/>
      <c r="K1518" s="39"/>
      <c r="L1518" s="39"/>
      <c r="M1518" s="39"/>
      <c r="N1518" s="39"/>
      <c r="O1518" s="39"/>
      <c r="P1518" s="39"/>
      <c r="Q1518" s="39"/>
      <c r="R1518" s="39"/>
      <c r="S1518" s="39"/>
      <c r="T1518" s="39"/>
      <c r="U1518" s="39"/>
      <c r="V1518" s="39"/>
      <c r="W1518" s="39"/>
      <c r="X1518" s="39"/>
      <c r="Y1518" s="39"/>
      <c r="Z1518" s="39"/>
      <c r="AA1518" s="39"/>
      <c r="AB1518" s="39"/>
      <c r="AC1518" s="39"/>
      <c r="AD1518" s="39"/>
      <c r="AE1518" s="39"/>
      <c r="AF1518" s="39"/>
      <c r="AG1518" s="39"/>
      <c r="AH1518" s="39"/>
      <c r="AI1518" s="39"/>
      <c r="AJ1518" s="39"/>
      <c r="AK1518" s="39"/>
      <c r="AL1518" s="39"/>
      <c r="AM1518" s="39"/>
      <c r="AN1518" s="39"/>
      <c r="AO1518" s="39"/>
      <c r="AP1518" s="39"/>
      <c r="AQ1518" s="39"/>
      <c r="AR1518" s="39"/>
      <c r="AS1518" s="39"/>
      <c r="AT1518" s="39"/>
      <c r="AU1518" s="39"/>
      <c r="AV1518" s="39"/>
      <c r="AW1518" s="39"/>
      <c r="AX1518" s="39"/>
      <c r="AY1518" s="39"/>
      <c r="AZ1518" s="39"/>
      <c r="BA1518" s="39"/>
      <c r="BB1518" s="39"/>
      <c r="BC1518" s="39"/>
    </row>
    <row r="1519" spans="1:55" ht="11.25">
      <c r="A1519" s="7">
        <v>1463</v>
      </c>
      <c r="B1519" s="5" t="s">
        <v>4739</v>
      </c>
      <c r="C1519" s="4" t="s">
        <v>4740</v>
      </c>
      <c r="D1519" s="20">
        <v>900</v>
      </c>
      <c r="E1519" s="20"/>
      <c r="F1519" s="4" t="s">
        <v>115</v>
      </c>
      <c r="G1519" s="4" t="s">
        <v>4741</v>
      </c>
      <c r="H1519" s="4" t="s">
        <v>1519</v>
      </c>
      <c r="I1519" s="39"/>
      <c r="J1519" s="39"/>
      <c r="K1519" s="39"/>
      <c r="L1519" s="39"/>
      <c r="M1519" s="39"/>
      <c r="N1519" s="39"/>
      <c r="O1519" s="39"/>
      <c r="P1519" s="39"/>
      <c r="Q1519" s="39"/>
      <c r="R1519" s="39"/>
      <c r="S1519" s="39"/>
      <c r="T1519" s="39"/>
      <c r="U1519" s="39"/>
      <c r="V1519" s="39"/>
      <c r="W1519" s="39"/>
      <c r="X1519" s="39"/>
      <c r="Y1519" s="39"/>
      <c r="Z1519" s="39"/>
      <c r="AA1519" s="39"/>
      <c r="AB1519" s="39"/>
      <c r="AC1519" s="39"/>
      <c r="AD1519" s="39"/>
      <c r="AE1519" s="39"/>
      <c r="AF1519" s="39"/>
      <c r="AG1519" s="39"/>
      <c r="AH1519" s="39"/>
      <c r="AI1519" s="39"/>
      <c r="AJ1519" s="39"/>
      <c r="AK1519" s="39"/>
      <c r="AL1519" s="39"/>
      <c r="AM1519" s="39"/>
      <c r="AN1519" s="39"/>
      <c r="AO1519" s="39"/>
      <c r="AP1519" s="39"/>
      <c r="AQ1519" s="39"/>
      <c r="AR1519" s="39"/>
      <c r="AS1519" s="39"/>
      <c r="AT1519" s="39"/>
      <c r="AU1519" s="39"/>
      <c r="AV1519" s="39"/>
      <c r="AW1519" s="39"/>
      <c r="AX1519" s="39"/>
      <c r="AY1519" s="39"/>
      <c r="AZ1519" s="39"/>
      <c r="BA1519" s="39"/>
      <c r="BB1519" s="39"/>
      <c r="BC1519" s="39"/>
    </row>
    <row r="1520" spans="1:55" ht="11.25">
      <c r="A1520" s="7">
        <v>1464</v>
      </c>
      <c r="B1520" s="5" t="s">
        <v>4742</v>
      </c>
      <c r="C1520" s="20" t="s">
        <v>4743</v>
      </c>
      <c r="D1520" s="20">
        <v>1000</v>
      </c>
      <c r="E1520" s="20"/>
      <c r="F1520" s="4" t="s">
        <v>31</v>
      </c>
      <c r="G1520" s="4" t="s">
        <v>4744</v>
      </c>
      <c r="H1520" s="4" t="s">
        <v>35</v>
      </c>
      <c r="I1520" s="39"/>
      <c r="J1520" s="39"/>
      <c r="K1520" s="39"/>
      <c r="L1520" s="39"/>
      <c r="M1520" s="39"/>
      <c r="N1520" s="39"/>
      <c r="O1520" s="39"/>
      <c r="P1520" s="39"/>
      <c r="Q1520" s="39"/>
      <c r="R1520" s="39"/>
      <c r="S1520" s="39"/>
      <c r="T1520" s="39"/>
      <c r="U1520" s="39"/>
      <c r="V1520" s="39"/>
      <c r="W1520" s="39"/>
      <c r="X1520" s="39"/>
      <c r="Y1520" s="39"/>
      <c r="Z1520" s="39"/>
      <c r="AA1520" s="39"/>
      <c r="AB1520" s="39"/>
      <c r="AC1520" s="39"/>
      <c r="AD1520" s="39"/>
      <c r="AE1520" s="39"/>
      <c r="AF1520" s="39"/>
      <c r="AG1520" s="39"/>
      <c r="AH1520" s="39"/>
      <c r="AI1520" s="39"/>
      <c r="AJ1520" s="39"/>
      <c r="AK1520" s="39"/>
      <c r="AL1520" s="39"/>
      <c r="AM1520" s="39"/>
      <c r="AN1520" s="39"/>
      <c r="AO1520" s="39"/>
      <c r="AP1520" s="39"/>
      <c r="AQ1520" s="39"/>
      <c r="AR1520" s="39"/>
      <c r="AS1520" s="39"/>
      <c r="AT1520" s="39"/>
      <c r="AU1520" s="39"/>
      <c r="AV1520" s="39"/>
      <c r="AW1520" s="39"/>
      <c r="AX1520" s="39"/>
      <c r="AY1520" s="39"/>
      <c r="AZ1520" s="39"/>
      <c r="BA1520" s="39"/>
      <c r="BB1520" s="39"/>
      <c r="BC1520" s="39"/>
    </row>
    <row r="1521" spans="1:55" ht="11.25">
      <c r="A1521" s="7">
        <v>1465</v>
      </c>
      <c r="B1521" s="5" t="s">
        <v>4745</v>
      </c>
      <c r="C1521" s="4" t="s">
        <v>4746</v>
      </c>
      <c r="D1521" s="20">
        <v>1709.94</v>
      </c>
      <c r="E1521" s="20"/>
      <c r="F1521" s="4" t="s">
        <v>115</v>
      </c>
      <c r="G1521" s="4" t="s">
        <v>4747</v>
      </c>
      <c r="H1521" s="4" t="s">
        <v>116</v>
      </c>
      <c r="I1521" s="39"/>
      <c r="J1521" s="39"/>
      <c r="K1521" s="39"/>
      <c r="L1521" s="39"/>
      <c r="M1521" s="39"/>
      <c r="N1521" s="39"/>
      <c r="O1521" s="39"/>
      <c r="P1521" s="39"/>
      <c r="Q1521" s="39"/>
      <c r="R1521" s="39"/>
      <c r="S1521" s="39"/>
      <c r="T1521" s="39"/>
      <c r="U1521" s="39"/>
      <c r="V1521" s="39"/>
      <c r="W1521" s="39"/>
      <c r="X1521" s="39"/>
      <c r="Y1521" s="39"/>
      <c r="Z1521" s="39"/>
      <c r="AA1521" s="39"/>
      <c r="AB1521" s="39"/>
      <c r="AC1521" s="39"/>
      <c r="AD1521" s="39"/>
      <c r="AE1521" s="39"/>
      <c r="AF1521" s="39"/>
      <c r="AG1521" s="39"/>
      <c r="AH1521" s="39"/>
      <c r="AI1521" s="39"/>
      <c r="AJ1521" s="39"/>
      <c r="AK1521" s="39"/>
      <c r="AL1521" s="39"/>
      <c r="AM1521" s="39"/>
      <c r="AN1521" s="39"/>
      <c r="AO1521" s="39"/>
      <c r="AP1521" s="39"/>
      <c r="AQ1521" s="39"/>
      <c r="AR1521" s="39"/>
      <c r="AS1521" s="39"/>
      <c r="AT1521" s="39"/>
      <c r="AU1521" s="39"/>
      <c r="AV1521" s="39"/>
      <c r="AW1521" s="39"/>
      <c r="AX1521" s="39"/>
      <c r="AY1521" s="39"/>
      <c r="AZ1521" s="39"/>
      <c r="BA1521" s="39"/>
      <c r="BB1521" s="39"/>
      <c r="BC1521" s="39"/>
    </row>
    <row r="1522" spans="1:55" ht="11.25">
      <c r="A1522" s="7">
        <v>1466</v>
      </c>
      <c r="B1522" s="5" t="s">
        <v>4745</v>
      </c>
      <c r="C1522" s="4" t="s">
        <v>4748</v>
      </c>
      <c r="D1522" s="20">
        <v>143.92</v>
      </c>
      <c r="E1522" s="20"/>
      <c r="F1522" s="4" t="s">
        <v>115</v>
      </c>
      <c r="G1522" s="4" t="s">
        <v>4749</v>
      </c>
      <c r="H1522" s="4" t="s">
        <v>116</v>
      </c>
      <c r="I1522" s="39"/>
      <c r="J1522" s="39"/>
      <c r="K1522" s="39"/>
      <c r="L1522" s="39"/>
      <c r="M1522" s="39"/>
      <c r="N1522" s="39"/>
      <c r="O1522" s="39"/>
      <c r="P1522" s="39"/>
      <c r="Q1522" s="39"/>
      <c r="R1522" s="39"/>
      <c r="S1522" s="39"/>
      <c r="T1522" s="39"/>
      <c r="U1522" s="39"/>
      <c r="V1522" s="39"/>
      <c r="W1522" s="39"/>
      <c r="X1522" s="39"/>
      <c r="Y1522" s="39"/>
      <c r="Z1522" s="39"/>
      <c r="AA1522" s="39"/>
      <c r="AB1522" s="39"/>
      <c r="AC1522" s="39"/>
      <c r="AD1522" s="39"/>
      <c r="AE1522" s="39"/>
      <c r="AF1522" s="39"/>
      <c r="AG1522" s="39"/>
      <c r="AH1522" s="39"/>
      <c r="AI1522" s="39"/>
      <c r="AJ1522" s="39"/>
      <c r="AK1522" s="39"/>
      <c r="AL1522" s="39"/>
      <c r="AM1522" s="39"/>
      <c r="AN1522" s="39"/>
      <c r="AO1522" s="39"/>
      <c r="AP1522" s="39"/>
      <c r="AQ1522" s="39"/>
      <c r="AR1522" s="39"/>
      <c r="AS1522" s="39"/>
      <c r="AT1522" s="39"/>
      <c r="AU1522" s="39"/>
      <c r="AV1522" s="39"/>
      <c r="AW1522" s="39"/>
      <c r="AX1522" s="39"/>
      <c r="AY1522" s="39"/>
      <c r="AZ1522" s="39"/>
      <c r="BA1522" s="39"/>
      <c r="BB1522" s="39"/>
      <c r="BC1522" s="39"/>
    </row>
    <row r="1523" spans="1:55" ht="11.25">
      <c r="A1523" s="7">
        <v>1467</v>
      </c>
      <c r="B1523" s="5" t="s">
        <v>4745</v>
      </c>
      <c r="C1523" s="4" t="s">
        <v>4750</v>
      </c>
      <c r="D1523" s="20">
        <v>68181.63</v>
      </c>
      <c r="E1523" s="20"/>
      <c r="F1523" s="4" t="s">
        <v>115</v>
      </c>
      <c r="G1523" s="4" t="s">
        <v>4751</v>
      </c>
      <c r="H1523" s="4" t="s">
        <v>116</v>
      </c>
      <c r="I1523" s="39"/>
      <c r="J1523" s="39"/>
      <c r="K1523" s="39"/>
      <c r="L1523" s="39"/>
      <c r="M1523" s="39"/>
      <c r="N1523" s="39"/>
      <c r="O1523" s="39"/>
      <c r="P1523" s="39"/>
      <c r="Q1523" s="39"/>
      <c r="R1523" s="39"/>
      <c r="S1523" s="39"/>
      <c r="T1523" s="39"/>
      <c r="U1523" s="39"/>
      <c r="V1523" s="39"/>
      <c r="W1523" s="39"/>
      <c r="X1523" s="39"/>
      <c r="Y1523" s="39"/>
      <c r="Z1523" s="39"/>
      <c r="AA1523" s="39"/>
      <c r="AB1523" s="39"/>
      <c r="AC1523" s="39"/>
      <c r="AD1523" s="39"/>
      <c r="AE1523" s="39"/>
      <c r="AF1523" s="39"/>
      <c r="AG1523" s="39"/>
      <c r="AH1523" s="39"/>
      <c r="AI1523" s="39"/>
      <c r="AJ1523" s="39"/>
      <c r="AK1523" s="39"/>
      <c r="AL1523" s="39"/>
      <c r="AM1523" s="39"/>
      <c r="AN1523" s="39"/>
      <c r="AO1523" s="39"/>
      <c r="AP1523" s="39"/>
      <c r="AQ1523" s="39"/>
      <c r="AR1523" s="39"/>
      <c r="AS1523" s="39"/>
      <c r="AT1523" s="39"/>
      <c r="AU1523" s="39"/>
      <c r="AV1523" s="39"/>
      <c r="AW1523" s="39"/>
      <c r="AX1523" s="39"/>
      <c r="AY1523" s="39"/>
      <c r="AZ1523" s="39"/>
      <c r="BA1523" s="39"/>
      <c r="BB1523" s="39"/>
      <c r="BC1523" s="39"/>
    </row>
    <row r="1524" spans="1:55" ht="11.25">
      <c r="A1524" s="7">
        <v>1468</v>
      </c>
      <c r="B1524" s="5" t="s">
        <v>4745</v>
      </c>
      <c r="C1524" s="4" t="s">
        <v>4752</v>
      </c>
      <c r="D1524" s="20">
        <v>54431.12</v>
      </c>
      <c r="E1524" s="20"/>
      <c r="F1524" s="4" t="s">
        <v>115</v>
      </c>
      <c r="G1524" s="4" t="s">
        <v>4753</v>
      </c>
      <c r="H1524" s="4" t="s">
        <v>116</v>
      </c>
      <c r="I1524" s="39"/>
      <c r="J1524" s="39"/>
      <c r="K1524" s="39"/>
      <c r="L1524" s="39"/>
      <c r="M1524" s="39"/>
      <c r="N1524" s="39"/>
      <c r="O1524" s="39"/>
      <c r="P1524" s="39"/>
      <c r="Q1524" s="39"/>
      <c r="R1524" s="39"/>
      <c r="S1524" s="39"/>
      <c r="T1524" s="39"/>
      <c r="U1524" s="39"/>
      <c r="V1524" s="39"/>
      <c r="W1524" s="39"/>
      <c r="X1524" s="39"/>
      <c r="Y1524" s="39"/>
      <c r="Z1524" s="39"/>
      <c r="AA1524" s="39"/>
      <c r="AB1524" s="39"/>
      <c r="AC1524" s="39"/>
      <c r="AD1524" s="39"/>
      <c r="AE1524" s="39"/>
      <c r="AF1524" s="39"/>
      <c r="AG1524" s="39"/>
      <c r="AH1524" s="39"/>
      <c r="AI1524" s="39"/>
      <c r="AJ1524" s="39"/>
      <c r="AK1524" s="39"/>
      <c r="AL1524" s="39"/>
      <c r="AM1524" s="39"/>
      <c r="AN1524" s="39"/>
      <c r="AO1524" s="39"/>
      <c r="AP1524" s="39"/>
      <c r="AQ1524" s="39"/>
      <c r="AR1524" s="39"/>
      <c r="AS1524" s="39"/>
      <c r="AT1524" s="39"/>
      <c r="AU1524" s="39"/>
      <c r="AV1524" s="39"/>
      <c r="AW1524" s="39"/>
      <c r="AX1524" s="39"/>
      <c r="AY1524" s="39"/>
      <c r="AZ1524" s="39"/>
      <c r="BA1524" s="39"/>
      <c r="BB1524" s="39"/>
      <c r="BC1524" s="39"/>
    </row>
    <row r="1525" spans="1:55" ht="11.25">
      <c r="A1525" s="7">
        <v>1469</v>
      </c>
      <c r="B1525" s="5" t="s">
        <v>4745</v>
      </c>
      <c r="C1525" s="4" t="s">
        <v>4754</v>
      </c>
      <c r="D1525" s="20">
        <v>4431.44</v>
      </c>
      <c r="E1525" s="20"/>
      <c r="F1525" s="4" t="s">
        <v>371</v>
      </c>
      <c r="G1525" s="4" t="s">
        <v>4755</v>
      </c>
      <c r="H1525" s="4" t="s">
        <v>116</v>
      </c>
      <c r="I1525" s="39"/>
      <c r="J1525" s="39"/>
      <c r="K1525" s="39"/>
      <c r="L1525" s="39"/>
      <c r="M1525" s="39"/>
      <c r="N1525" s="39"/>
      <c r="O1525" s="39"/>
      <c r="P1525" s="39"/>
      <c r="Q1525" s="39"/>
      <c r="R1525" s="39"/>
      <c r="S1525" s="39"/>
      <c r="T1525" s="39"/>
      <c r="U1525" s="39"/>
      <c r="V1525" s="39"/>
      <c r="W1525" s="39"/>
      <c r="X1525" s="39"/>
      <c r="Y1525" s="39"/>
      <c r="Z1525" s="39"/>
      <c r="AA1525" s="39"/>
      <c r="AB1525" s="39"/>
      <c r="AC1525" s="39"/>
      <c r="AD1525" s="39"/>
      <c r="AE1525" s="39"/>
      <c r="AF1525" s="39"/>
      <c r="AG1525" s="39"/>
      <c r="AH1525" s="39"/>
      <c r="AI1525" s="39"/>
      <c r="AJ1525" s="39"/>
      <c r="AK1525" s="39"/>
      <c r="AL1525" s="39"/>
      <c r="AM1525" s="39"/>
      <c r="AN1525" s="39"/>
      <c r="AO1525" s="39"/>
      <c r="AP1525" s="39"/>
      <c r="AQ1525" s="39"/>
      <c r="AR1525" s="39"/>
      <c r="AS1525" s="39"/>
      <c r="AT1525" s="39"/>
      <c r="AU1525" s="39"/>
      <c r="AV1525" s="39"/>
      <c r="AW1525" s="39"/>
      <c r="AX1525" s="39"/>
      <c r="AY1525" s="39"/>
      <c r="AZ1525" s="39"/>
      <c r="BA1525" s="39"/>
      <c r="BB1525" s="39"/>
      <c r="BC1525" s="39"/>
    </row>
    <row r="1526" spans="1:55" ht="11.25">
      <c r="A1526" s="7">
        <v>1470</v>
      </c>
      <c r="B1526" s="5" t="s">
        <v>4745</v>
      </c>
      <c r="C1526" s="4" t="s">
        <v>4756</v>
      </c>
      <c r="D1526" s="20">
        <v>315.13</v>
      </c>
      <c r="E1526" s="20"/>
      <c r="F1526" s="4" t="s">
        <v>371</v>
      </c>
      <c r="G1526" s="4" t="s">
        <v>4757</v>
      </c>
      <c r="H1526" s="4" t="s">
        <v>116</v>
      </c>
      <c r="I1526" s="39"/>
      <c r="J1526" s="39"/>
      <c r="K1526" s="39"/>
      <c r="L1526" s="39"/>
      <c r="M1526" s="39"/>
      <c r="N1526" s="39"/>
      <c r="O1526" s="39"/>
      <c r="P1526" s="39"/>
      <c r="Q1526" s="39"/>
      <c r="R1526" s="39"/>
      <c r="S1526" s="39"/>
      <c r="T1526" s="39"/>
      <c r="U1526" s="39"/>
      <c r="V1526" s="39"/>
      <c r="W1526" s="39"/>
      <c r="X1526" s="39"/>
      <c r="Y1526" s="39"/>
      <c r="Z1526" s="39"/>
      <c r="AA1526" s="39"/>
      <c r="AB1526" s="39"/>
      <c r="AC1526" s="39"/>
      <c r="AD1526" s="39"/>
      <c r="AE1526" s="39"/>
      <c r="AF1526" s="39"/>
      <c r="AG1526" s="39"/>
      <c r="AH1526" s="39"/>
      <c r="AI1526" s="39"/>
      <c r="AJ1526" s="39"/>
      <c r="AK1526" s="39"/>
      <c r="AL1526" s="39"/>
      <c r="AM1526" s="39"/>
      <c r="AN1526" s="39"/>
      <c r="AO1526" s="39"/>
      <c r="AP1526" s="39"/>
      <c r="AQ1526" s="39"/>
      <c r="AR1526" s="39"/>
      <c r="AS1526" s="39"/>
      <c r="AT1526" s="39"/>
      <c r="AU1526" s="39"/>
      <c r="AV1526" s="39"/>
      <c r="AW1526" s="39"/>
      <c r="AX1526" s="39"/>
      <c r="AY1526" s="39"/>
      <c r="AZ1526" s="39"/>
      <c r="BA1526" s="39"/>
      <c r="BB1526" s="39"/>
      <c r="BC1526" s="39"/>
    </row>
    <row r="1527" spans="1:55" ht="11.25">
      <c r="A1527" s="7">
        <v>1471</v>
      </c>
      <c r="B1527" s="5" t="s">
        <v>4745</v>
      </c>
      <c r="C1527" s="4" t="s">
        <v>4758</v>
      </c>
      <c r="D1527" s="20">
        <v>14559.65</v>
      </c>
      <c r="E1527" s="20"/>
      <c r="F1527" s="4" t="s">
        <v>31</v>
      </c>
      <c r="G1527" s="4" t="s">
        <v>4759</v>
      </c>
      <c r="H1527" s="4" t="s">
        <v>35</v>
      </c>
      <c r="I1527" s="39"/>
      <c r="J1527" s="39"/>
      <c r="K1527" s="39"/>
      <c r="L1527" s="39"/>
      <c r="M1527" s="39"/>
      <c r="N1527" s="39"/>
      <c r="O1527" s="39"/>
      <c r="P1527" s="39"/>
      <c r="Q1527" s="39"/>
      <c r="R1527" s="39"/>
      <c r="S1527" s="39"/>
      <c r="T1527" s="39"/>
      <c r="U1527" s="39"/>
      <c r="V1527" s="39"/>
      <c r="W1527" s="39"/>
      <c r="X1527" s="39"/>
      <c r="Y1527" s="39"/>
      <c r="Z1527" s="39"/>
      <c r="AA1527" s="39"/>
      <c r="AB1527" s="39"/>
      <c r="AC1527" s="39"/>
      <c r="AD1527" s="39"/>
      <c r="AE1527" s="39"/>
      <c r="AF1527" s="39"/>
      <c r="AG1527" s="39"/>
      <c r="AH1527" s="39"/>
      <c r="AI1527" s="39"/>
      <c r="AJ1527" s="39"/>
      <c r="AK1527" s="39"/>
      <c r="AL1527" s="39"/>
      <c r="AM1527" s="39"/>
      <c r="AN1527" s="39"/>
      <c r="AO1527" s="39"/>
      <c r="AP1527" s="39"/>
      <c r="AQ1527" s="39"/>
      <c r="AR1527" s="39"/>
      <c r="AS1527" s="39"/>
      <c r="AT1527" s="39"/>
      <c r="AU1527" s="39"/>
      <c r="AV1527" s="39"/>
      <c r="AW1527" s="39"/>
      <c r="AX1527" s="39"/>
      <c r="AY1527" s="39"/>
      <c r="AZ1527" s="39"/>
      <c r="BA1527" s="39"/>
      <c r="BB1527" s="39"/>
      <c r="BC1527" s="39"/>
    </row>
    <row r="1528" spans="1:55" ht="11.25">
      <c r="A1528" s="7">
        <v>1472</v>
      </c>
      <c r="B1528" s="5" t="s">
        <v>4745</v>
      </c>
      <c r="C1528" s="4" t="s">
        <v>4760</v>
      </c>
      <c r="D1528" s="20">
        <v>6942.6</v>
      </c>
      <c r="E1528" s="20"/>
      <c r="F1528" s="4" t="s">
        <v>31</v>
      </c>
      <c r="G1528" s="4" t="s">
        <v>4761</v>
      </c>
      <c r="H1528" s="4" t="s">
        <v>35</v>
      </c>
      <c r="I1528" s="39"/>
      <c r="J1528" s="39"/>
      <c r="K1528" s="39"/>
      <c r="L1528" s="39"/>
      <c r="M1528" s="39"/>
      <c r="N1528" s="39"/>
      <c r="O1528" s="39"/>
      <c r="P1528" s="39"/>
      <c r="Q1528" s="39"/>
      <c r="R1528" s="39"/>
      <c r="S1528" s="39"/>
      <c r="T1528" s="39"/>
      <c r="U1528" s="39"/>
      <c r="V1528" s="39"/>
      <c r="W1528" s="39"/>
      <c r="X1528" s="39"/>
      <c r="Y1528" s="39"/>
      <c r="Z1528" s="39"/>
      <c r="AA1528" s="39"/>
      <c r="AB1528" s="39"/>
      <c r="AC1528" s="39"/>
      <c r="AD1528" s="39"/>
      <c r="AE1528" s="39"/>
      <c r="AF1528" s="39"/>
      <c r="AG1528" s="39"/>
      <c r="AH1528" s="39"/>
      <c r="AI1528" s="39"/>
      <c r="AJ1528" s="39"/>
      <c r="AK1528" s="39"/>
      <c r="AL1528" s="39"/>
      <c r="AM1528" s="39"/>
      <c r="AN1528" s="39"/>
      <c r="AO1528" s="39"/>
      <c r="AP1528" s="39"/>
      <c r="AQ1528" s="39"/>
      <c r="AR1528" s="39"/>
      <c r="AS1528" s="39"/>
      <c r="AT1528" s="39"/>
      <c r="AU1528" s="39"/>
      <c r="AV1528" s="39"/>
      <c r="AW1528" s="39"/>
      <c r="AX1528" s="39"/>
      <c r="AY1528" s="39"/>
      <c r="AZ1528" s="39"/>
      <c r="BA1528" s="39"/>
      <c r="BB1528" s="39"/>
      <c r="BC1528" s="39"/>
    </row>
    <row r="1529" spans="1:55" ht="11.25">
      <c r="A1529" s="7">
        <v>1473</v>
      </c>
      <c r="B1529" s="5" t="s">
        <v>4745</v>
      </c>
      <c r="C1529" s="4" t="s">
        <v>4756</v>
      </c>
      <c r="D1529" s="20">
        <v>315.13</v>
      </c>
      <c r="E1529" s="20"/>
      <c r="F1529" s="4" t="s">
        <v>115</v>
      </c>
      <c r="G1529" s="4" t="s">
        <v>4757</v>
      </c>
      <c r="H1529" s="4" t="s">
        <v>116</v>
      </c>
      <c r="I1529" s="39"/>
      <c r="J1529" s="39"/>
      <c r="K1529" s="39"/>
      <c r="L1529" s="39"/>
      <c r="M1529" s="39"/>
      <c r="N1529" s="39"/>
      <c r="O1529" s="39"/>
      <c r="P1529" s="39"/>
      <c r="Q1529" s="39"/>
      <c r="R1529" s="39"/>
      <c r="S1529" s="39"/>
      <c r="T1529" s="39"/>
      <c r="U1529" s="39"/>
      <c r="V1529" s="39"/>
      <c r="W1529" s="39"/>
      <c r="X1529" s="39"/>
      <c r="Y1529" s="39"/>
      <c r="Z1529" s="39"/>
      <c r="AA1529" s="39"/>
      <c r="AB1529" s="39"/>
      <c r="AC1529" s="39"/>
      <c r="AD1529" s="39"/>
      <c r="AE1529" s="39"/>
      <c r="AF1529" s="39"/>
      <c r="AG1529" s="39"/>
      <c r="AH1529" s="39"/>
      <c r="AI1529" s="39"/>
      <c r="AJ1529" s="39"/>
      <c r="AK1529" s="39"/>
      <c r="AL1529" s="39"/>
      <c r="AM1529" s="39"/>
      <c r="AN1529" s="39"/>
      <c r="AO1529" s="39"/>
      <c r="AP1529" s="39"/>
      <c r="AQ1529" s="39"/>
      <c r="AR1529" s="39"/>
      <c r="AS1529" s="39"/>
      <c r="AT1529" s="39"/>
      <c r="AU1529" s="39"/>
      <c r="AV1529" s="39"/>
      <c r="AW1529" s="39"/>
      <c r="AX1529" s="39"/>
      <c r="AY1529" s="39"/>
      <c r="AZ1529" s="39"/>
      <c r="BA1529" s="39"/>
      <c r="BB1529" s="39"/>
      <c r="BC1529" s="39"/>
    </row>
    <row r="1530" spans="1:55" ht="11.25">
      <c r="A1530" s="7">
        <v>1474</v>
      </c>
      <c r="B1530" s="5" t="s">
        <v>4745</v>
      </c>
      <c r="C1530" s="4" t="s">
        <v>4754</v>
      </c>
      <c r="D1530" s="20">
        <v>4431.44</v>
      </c>
      <c r="E1530" s="20"/>
      <c r="F1530" s="4" t="s">
        <v>115</v>
      </c>
      <c r="G1530" s="4" t="s">
        <v>4755</v>
      </c>
      <c r="H1530" s="4" t="s">
        <v>116</v>
      </c>
      <c r="I1530" s="39"/>
      <c r="J1530" s="39"/>
      <c r="K1530" s="39"/>
      <c r="L1530" s="39"/>
      <c r="M1530" s="39"/>
      <c r="N1530" s="39"/>
      <c r="O1530" s="39"/>
      <c r="P1530" s="39"/>
      <c r="Q1530" s="39"/>
      <c r="R1530" s="39"/>
      <c r="S1530" s="39"/>
      <c r="T1530" s="39"/>
      <c r="U1530" s="39"/>
      <c r="V1530" s="39"/>
      <c r="W1530" s="39"/>
      <c r="X1530" s="39"/>
      <c r="Y1530" s="39"/>
      <c r="Z1530" s="39"/>
      <c r="AA1530" s="39"/>
      <c r="AB1530" s="39"/>
      <c r="AC1530" s="39"/>
      <c r="AD1530" s="39"/>
      <c r="AE1530" s="39"/>
      <c r="AF1530" s="39"/>
      <c r="AG1530" s="39"/>
      <c r="AH1530" s="39"/>
      <c r="AI1530" s="39"/>
      <c r="AJ1530" s="39"/>
      <c r="AK1530" s="39"/>
      <c r="AL1530" s="39"/>
      <c r="AM1530" s="39"/>
      <c r="AN1530" s="39"/>
      <c r="AO1530" s="39"/>
      <c r="AP1530" s="39"/>
      <c r="AQ1530" s="39"/>
      <c r="AR1530" s="39"/>
      <c r="AS1530" s="39"/>
      <c r="AT1530" s="39"/>
      <c r="AU1530" s="39"/>
      <c r="AV1530" s="39"/>
      <c r="AW1530" s="39"/>
      <c r="AX1530" s="39"/>
      <c r="AY1530" s="39"/>
      <c r="AZ1530" s="39"/>
      <c r="BA1530" s="39"/>
      <c r="BB1530" s="39"/>
      <c r="BC1530" s="39"/>
    </row>
    <row r="1531" spans="1:55" ht="11.25">
      <c r="A1531" s="7">
        <v>1475</v>
      </c>
      <c r="B1531" s="2" t="s">
        <v>4762</v>
      </c>
      <c r="C1531" s="22" t="s">
        <v>4763</v>
      </c>
      <c r="D1531" s="20">
        <v>100</v>
      </c>
      <c r="E1531" s="20"/>
      <c r="F1531" s="21" t="s">
        <v>31</v>
      </c>
      <c r="G1531" s="4" t="s">
        <v>4764</v>
      </c>
      <c r="H1531" s="4" t="s">
        <v>35</v>
      </c>
      <c r="I1531" s="39"/>
      <c r="J1531" s="39"/>
      <c r="K1531" s="39"/>
      <c r="L1531" s="39"/>
      <c r="M1531" s="39"/>
      <c r="N1531" s="39"/>
      <c r="O1531" s="39"/>
      <c r="P1531" s="39"/>
      <c r="Q1531" s="39"/>
      <c r="R1531" s="39"/>
      <c r="S1531" s="39"/>
      <c r="T1531" s="39"/>
      <c r="U1531" s="39"/>
      <c r="V1531" s="39"/>
      <c r="W1531" s="39"/>
      <c r="X1531" s="39"/>
      <c r="Y1531" s="39"/>
      <c r="Z1531" s="39"/>
      <c r="AA1531" s="39"/>
      <c r="AB1531" s="39"/>
      <c r="AC1531" s="39"/>
      <c r="AD1531" s="39"/>
      <c r="AE1531" s="39"/>
      <c r="AF1531" s="39"/>
      <c r="AG1531" s="39"/>
      <c r="AH1531" s="39"/>
      <c r="AI1531" s="39"/>
      <c r="AJ1531" s="39"/>
      <c r="AK1531" s="39"/>
      <c r="AL1531" s="39"/>
      <c r="AM1531" s="39"/>
      <c r="AN1531" s="39"/>
      <c r="AO1531" s="39"/>
      <c r="AP1531" s="39"/>
      <c r="AQ1531" s="39"/>
      <c r="AR1531" s="39"/>
      <c r="AS1531" s="39"/>
      <c r="AT1531" s="39"/>
      <c r="AU1531" s="39"/>
      <c r="AV1531" s="39"/>
      <c r="AW1531" s="39"/>
      <c r="AX1531" s="39"/>
      <c r="AY1531" s="39"/>
      <c r="AZ1531" s="39"/>
      <c r="BA1531" s="39"/>
      <c r="BB1531" s="39"/>
      <c r="BC1531" s="39"/>
    </row>
    <row r="1532" spans="1:55" ht="11.25">
      <c r="A1532" s="7">
        <v>1476</v>
      </c>
      <c r="B1532" s="2" t="s">
        <v>4762</v>
      </c>
      <c r="C1532" s="22" t="s">
        <v>4763</v>
      </c>
      <c r="D1532" s="20">
        <v>100</v>
      </c>
      <c r="E1532" s="20"/>
      <c r="F1532" s="21" t="s">
        <v>31</v>
      </c>
      <c r="G1532" s="4" t="s">
        <v>4764</v>
      </c>
      <c r="H1532" s="4" t="s">
        <v>35</v>
      </c>
      <c r="I1532" s="39"/>
      <c r="J1532" s="39"/>
      <c r="K1532" s="39"/>
      <c r="L1532" s="39"/>
      <c r="M1532" s="39"/>
      <c r="N1532" s="39"/>
      <c r="O1532" s="39"/>
      <c r="P1532" s="39"/>
      <c r="Q1532" s="39"/>
      <c r="R1532" s="39"/>
      <c r="S1532" s="39"/>
      <c r="T1532" s="39"/>
      <c r="U1532" s="39"/>
      <c r="V1532" s="39"/>
      <c r="W1532" s="39"/>
      <c r="X1532" s="39"/>
      <c r="Y1532" s="39"/>
      <c r="Z1532" s="39"/>
      <c r="AA1532" s="39"/>
      <c r="AB1532" s="39"/>
      <c r="AC1532" s="39"/>
      <c r="AD1532" s="39"/>
      <c r="AE1532" s="39"/>
      <c r="AF1532" s="39"/>
      <c r="AG1532" s="39"/>
      <c r="AH1532" s="39"/>
      <c r="AI1532" s="39"/>
      <c r="AJ1532" s="39"/>
      <c r="AK1532" s="39"/>
      <c r="AL1532" s="39"/>
      <c r="AM1532" s="39"/>
      <c r="AN1532" s="39"/>
      <c r="AO1532" s="39"/>
      <c r="AP1532" s="39"/>
      <c r="AQ1532" s="39"/>
      <c r="AR1532" s="39"/>
      <c r="AS1532" s="39"/>
      <c r="AT1532" s="39"/>
      <c r="AU1532" s="39"/>
      <c r="AV1532" s="39"/>
      <c r="AW1532" s="39"/>
      <c r="AX1532" s="39"/>
      <c r="AY1532" s="39"/>
      <c r="AZ1532" s="39"/>
      <c r="BA1532" s="39"/>
      <c r="BB1532" s="39"/>
      <c r="BC1532" s="39"/>
    </row>
    <row r="1533" spans="1:55" ht="11.25">
      <c r="A1533" s="7">
        <v>1477</v>
      </c>
      <c r="B1533" s="105" t="s">
        <v>4765</v>
      </c>
      <c r="C1533" s="4" t="s">
        <v>4766</v>
      </c>
      <c r="D1533" s="20">
        <v>500</v>
      </c>
      <c r="E1533" s="20"/>
      <c r="F1533" s="4" t="s">
        <v>371</v>
      </c>
      <c r="G1533" s="4" t="s">
        <v>4767</v>
      </c>
      <c r="H1533" s="4" t="s">
        <v>116</v>
      </c>
      <c r="I1533" s="39"/>
      <c r="J1533" s="39"/>
      <c r="K1533" s="39"/>
      <c r="L1533" s="39"/>
      <c r="M1533" s="39"/>
      <c r="N1533" s="39"/>
      <c r="O1533" s="39"/>
      <c r="P1533" s="39"/>
      <c r="Q1533" s="39"/>
      <c r="R1533" s="39"/>
      <c r="S1533" s="39"/>
      <c r="T1533" s="39"/>
      <c r="U1533" s="39"/>
      <c r="V1533" s="39"/>
      <c r="W1533" s="39"/>
      <c r="X1533" s="39"/>
      <c r="Y1533" s="39"/>
      <c r="Z1533" s="39"/>
      <c r="AA1533" s="39"/>
      <c r="AB1533" s="39"/>
      <c r="AC1533" s="39"/>
      <c r="AD1533" s="39"/>
      <c r="AE1533" s="39"/>
      <c r="AF1533" s="39"/>
      <c r="AG1533" s="39"/>
      <c r="AH1533" s="39"/>
      <c r="AI1533" s="39"/>
      <c r="AJ1533" s="39"/>
      <c r="AK1533" s="39"/>
      <c r="AL1533" s="39"/>
      <c r="AM1533" s="39"/>
      <c r="AN1533" s="39"/>
      <c r="AO1533" s="39"/>
      <c r="AP1533" s="39"/>
      <c r="AQ1533" s="39"/>
      <c r="AR1533" s="39"/>
      <c r="AS1533" s="39"/>
      <c r="AT1533" s="39"/>
      <c r="AU1533" s="39"/>
      <c r="AV1533" s="39"/>
      <c r="AW1533" s="39"/>
      <c r="AX1533" s="39"/>
      <c r="AY1533" s="39"/>
      <c r="AZ1533" s="39"/>
      <c r="BA1533" s="39"/>
      <c r="BB1533" s="39"/>
      <c r="BC1533" s="39"/>
    </row>
    <row r="1534" spans="1:55" ht="11.25">
      <c r="A1534" s="7">
        <v>1478</v>
      </c>
      <c r="B1534" s="5" t="s">
        <v>4768</v>
      </c>
      <c r="C1534" s="4" t="s">
        <v>4769</v>
      </c>
      <c r="D1534" s="20">
        <v>2100</v>
      </c>
      <c r="E1534" s="20"/>
      <c r="F1534" s="4" t="s">
        <v>115</v>
      </c>
      <c r="G1534" s="4" t="s">
        <v>4770</v>
      </c>
      <c r="H1534" s="4" t="s">
        <v>116</v>
      </c>
      <c r="I1534" s="39"/>
      <c r="J1534" s="39"/>
      <c r="K1534" s="39"/>
      <c r="L1534" s="39"/>
      <c r="M1534" s="39"/>
      <c r="N1534" s="39"/>
      <c r="O1534" s="39"/>
      <c r="P1534" s="39"/>
      <c r="Q1534" s="39"/>
      <c r="R1534" s="39"/>
      <c r="S1534" s="39"/>
      <c r="T1534" s="39"/>
      <c r="U1534" s="39"/>
      <c r="V1534" s="39"/>
      <c r="W1534" s="39"/>
      <c r="X1534" s="39"/>
      <c r="Y1534" s="39"/>
      <c r="Z1534" s="39"/>
      <c r="AA1534" s="39"/>
      <c r="AB1534" s="39"/>
      <c r="AC1534" s="39"/>
      <c r="AD1534" s="39"/>
      <c r="AE1534" s="39"/>
      <c r="AF1534" s="39"/>
      <c r="AG1534" s="39"/>
      <c r="AH1534" s="39"/>
      <c r="AI1534" s="39"/>
      <c r="AJ1534" s="39"/>
      <c r="AK1534" s="39"/>
      <c r="AL1534" s="39"/>
      <c r="AM1534" s="39"/>
      <c r="AN1534" s="39"/>
      <c r="AO1534" s="39"/>
      <c r="AP1534" s="39"/>
      <c r="AQ1534" s="39"/>
      <c r="AR1534" s="39"/>
      <c r="AS1534" s="39"/>
      <c r="AT1534" s="39"/>
      <c r="AU1534" s="39"/>
      <c r="AV1534" s="39"/>
      <c r="AW1534" s="39"/>
      <c r="AX1534" s="39"/>
      <c r="AY1534" s="39"/>
      <c r="AZ1534" s="39"/>
      <c r="BA1534" s="39"/>
      <c r="BB1534" s="39"/>
      <c r="BC1534" s="39"/>
    </row>
    <row r="1535" spans="1:55" ht="11.25">
      <c r="A1535" s="7">
        <v>1479</v>
      </c>
      <c r="B1535" s="5" t="s">
        <v>767</v>
      </c>
      <c r="C1535" s="4" t="s">
        <v>768</v>
      </c>
      <c r="D1535" s="20">
        <v>1289629.54</v>
      </c>
      <c r="E1535" s="20">
        <v>10327.5</v>
      </c>
      <c r="F1535" s="4" t="s">
        <v>118</v>
      </c>
      <c r="G1535" s="4" t="s">
        <v>769</v>
      </c>
      <c r="H1535" s="4" t="s">
        <v>116</v>
      </c>
      <c r="I1535" s="39"/>
      <c r="J1535" s="39"/>
      <c r="K1535" s="39"/>
      <c r="L1535" s="39"/>
      <c r="M1535" s="39"/>
      <c r="N1535" s="39"/>
      <c r="O1535" s="39"/>
      <c r="P1535" s="39"/>
      <c r="Q1535" s="39"/>
      <c r="R1535" s="39"/>
      <c r="S1535" s="39"/>
      <c r="T1535" s="39"/>
      <c r="U1535" s="39"/>
      <c r="V1535" s="39"/>
      <c r="W1535" s="39"/>
      <c r="X1535" s="39"/>
      <c r="Y1535" s="39"/>
      <c r="Z1535" s="39"/>
      <c r="AA1535" s="39"/>
      <c r="AB1535" s="39"/>
      <c r="AC1535" s="39"/>
      <c r="AD1535" s="39"/>
      <c r="AE1535" s="39"/>
      <c r="AF1535" s="39"/>
      <c r="AG1535" s="39"/>
      <c r="AH1535" s="39"/>
      <c r="AI1535" s="39"/>
      <c r="AJ1535" s="39"/>
      <c r="AK1535" s="39"/>
      <c r="AL1535" s="39"/>
      <c r="AM1535" s="39"/>
      <c r="AN1535" s="39"/>
      <c r="AO1535" s="39"/>
      <c r="AP1535" s="39"/>
      <c r="AQ1535" s="39"/>
      <c r="AR1535" s="39"/>
      <c r="AS1535" s="39"/>
      <c r="AT1535" s="39"/>
      <c r="AU1535" s="39"/>
      <c r="AV1535" s="39"/>
      <c r="AW1535" s="39"/>
      <c r="AX1535" s="39"/>
      <c r="AY1535" s="39"/>
      <c r="AZ1535" s="39"/>
      <c r="BA1535" s="39"/>
      <c r="BB1535" s="39"/>
      <c r="BC1535" s="39"/>
    </row>
    <row r="1536" spans="1:55" ht="11.25">
      <c r="A1536" s="7">
        <v>1480</v>
      </c>
      <c r="B1536" s="5" t="s">
        <v>767</v>
      </c>
      <c r="C1536" s="4" t="s">
        <v>1190</v>
      </c>
      <c r="D1536" s="20">
        <v>174203.84</v>
      </c>
      <c r="E1536" s="20"/>
      <c r="F1536" s="4" t="s">
        <v>371</v>
      </c>
      <c r="G1536" s="4" t="s">
        <v>4771</v>
      </c>
      <c r="H1536" s="4" t="s">
        <v>116</v>
      </c>
      <c r="I1536" s="39"/>
      <c r="J1536" s="39"/>
      <c r="K1536" s="39"/>
      <c r="L1536" s="39"/>
      <c r="M1536" s="39"/>
      <c r="N1536" s="39"/>
      <c r="O1536" s="39"/>
      <c r="P1536" s="39"/>
      <c r="Q1536" s="39"/>
      <c r="R1536" s="39"/>
      <c r="S1536" s="39"/>
      <c r="T1536" s="39"/>
      <c r="U1536" s="39"/>
      <c r="V1536" s="39"/>
      <c r="W1536" s="39"/>
      <c r="X1536" s="39"/>
      <c r="Y1536" s="39"/>
      <c r="Z1536" s="39"/>
      <c r="AA1536" s="39"/>
      <c r="AB1536" s="39"/>
      <c r="AC1536" s="39"/>
      <c r="AD1536" s="39"/>
      <c r="AE1536" s="39"/>
      <c r="AF1536" s="39"/>
      <c r="AG1536" s="39"/>
      <c r="AH1536" s="39"/>
      <c r="AI1536" s="39"/>
      <c r="AJ1536" s="39"/>
      <c r="AK1536" s="39"/>
      <c r="AL1536" s="39"/>
      <c r="AM1536" s="39"/>
      <c r="AN1536" s="39"/>
      <c r="AO1536" s="39"/>
      <c r="AP1536" s="39"/>
      <c r="AQ1536" s="39"/>
      <c r="AR1536" s="39"/>
      <c r="AS1536" s="39"/>
      <c r="AT1536" s="39"/>
      <c r="AU1536" s="39"/>
      <c r="AV1536" s="39"/>
      <c r="AW1536" s="39"/>
      <c r="AX1536" s="39"/>
      <c r="AY1536" s="39"/>
      <c r="AZ1536" s="39"/>
      <c r="BA1536" s="39"/>
      <c r="BB1536" s="39"/>
      <c r="BC1536" s="39"/>
    </row>
    <row r="1537" spans="1:55" ht="11.25">
      <c r="A1537" s="7">
        <v>1481</v>
      </c>
      <c r="B1537" s="2" t="s">
        <v>767</v>
      </c>
      <c r="C1537" s="22" t="s">
        <v>4772</v>
      </c>
      <c r="D1537" s="20">
        <v>315.9</v>
      </c>
      <c r="E1537" s="20"/>
      <c r="F1537" s="21" t="s">
        <v>31</v>
      </c>
      <c r="G1537" s="4" t="s">
        <v>4773</v>
      </c>
      <c r="H1537" s="4" t="s">
        <v>35</v>
      </c>
      <c r="I1537" s="39"/>
      <c r="J1537" s="39"/>
      <c r="K1537" s="39"/>
      <c r="L1537" s="39"/>
      <c r="M1537" s="39"/>
      <c r="N1537" s="39"/>
      <c r="O1537" s="39"/>
      <c r="P1537" s="39"/>
      <c r="Q1537" s="39"/>
      <c r="R1537" s="39"/>
      <c r="S1537" s="39"/>
      <c r="T1537" s="39"/>
      <c r="U1537" s="39"/>
      <c r="V1537" s="39"/>
      <c r="W1537" s="39"/>
      <c r="X1537" s="39"/>
      <c r="Y1537" s="39"/>
      <c r="Z1537" s="39"/>
      <c r="AA1537" s="39"/>
      <c r="AB1537" s="39"/>
      <c r="AC1537" s="39"/>
      <c r="AD1537" s="39"/>
      <c r="AE1537" s="39"/>
      <c r="AF1537" s="39"/>
      <c r="AG1537" s="39"/>
      <c r="AH1537" s="39"/>
      <c r="AI1537" s="39"/>
      <c r="AJ1537" s="39"/>
      <c r="AK1537" s="39"/>
      <c r="AL1537" s="39"/>
      <c r="AM1537" s="39"/>
      <c r="AN1537" s="39"/>
      <c r="AO1537" s="39"/>
      <c r="AP1537" s="39"/>
      <c r="AQ1537" s="39"/>
      <c r="AR1537" s="39"/>
      <c r="AS1537" s="39"/>
      <c r="AT1537" s="39"/>
      <c r="AU1537" s="39"/>
      <c r="AV1537" s="39"/>
      <c r="AW1537" s="39"/>
      <c r="AX1537" s="39"/>
      <c r="AY1537" s="39"/>
      <c r="AZ1537" s="39"/>
      <c r="BA1537" s="39"/>
      <c r="BB1537" s="39"/>
      <c r="BC1537" s="39"/>
    </row>
    <row r="1538" spans="1:55" ht="11.25">
      <c r="A1538" s="7">
        <v>1482</v>
      </c>
      <c r="B1538" s="2" t="s">
        <v>767</v>
      </c>
      <c r="C1538" s="22" t="s">
        <v>4772</v>
      </c>
      <c r="D1538" s="20">
        <v>315.9</v>
      </c>
      <c r="E1538" s="20"/>
      <c r="F1538" s="21" t="s">
        <v>31</v>
      </c>
      <c r="G1538" s="4" t="s">
        <v>4773</v>
      </c>
      <c r="H1538" s="4" t="s">
        <v>35</v>
      </c>
      <c r="I1538" s="39"/>
      <c r="J1538" s="39"/>
      <c r="K1538" s="39"/>
      <c r="L1538" s="39"/>
      <c r="M1538" s="39"/>
      <c r="N1538" s="39"/>
      <c r="O1538" s="39"/>
      <c r="P1538" s="39"/>
      <c r="Q1538" s="39"/>
      <c r="R1538" s="39"/>
      <c r="S1538" s="39"/>
      <c r="T1538" s="39"/>
      <c r="U1538" s="39"/>
      <c r="V1538" s="39"/>
      <c r="W1538" s="39"/>
      <c r="X1538" s="39"/>
      <c r="Y1538" s="39"/>
      <c r="Z1538" s="39"/>
      <c r="AA1538" s="39"/>
      <c r="AB1538" s="39"/>
      <c r="AC1538" s="39"/>
      <c r="AD1538" s="39"/>
      <c r="AE1538" s="39"/>
      <c r="AF1538" s="39"/>
      <c r="AG1538" s="39"/>
      <c r="AH1538" s="39"/>
      <c r="AI1538" s="39"/>
      <c r="AJ1538" s="39"/>
      <c r="AK1538" s="39"/>
      <c r="AL1538" s="39"/>
      <c r="AM1538" s="39"/>
      <c r="AN1538" s="39"/>
      <c r="AO1538" s="39"/>
      <c r="AP1538" s="39"/>
      <c r="AQ1538" s="39"/>
      <c r="AR1538" s="39"/>
      <c r="AS1538" s="39"/>
      <c r="AT1538" s="39"/>
      <c r="AU1538" s="39"/>
      <c r="AV1538" s="39"/>
      <c r="AW1538" s="39"/>
      <c r="AX1538" s="39"/>
      <c r="AY1538" s="39"/>
      <c r="AZ1538" s="39"/>
      <c r="BA1538" s="39"/>
      <c r="BB1538" s="39"/>
      <c r="BC1538" s="39"/>
    </row>
    <row r="1539" spans="1:55" ht="11.25">
      <c r="A1539" s="7">
        <v>1483</v>
      </c>
      <c r="B1539" s="5" t="s">
        <v>4774</v>
      </c>
      <c r="C1539" s="4" t="s">
        <v>4775</v>
      </c>
      <c r="D1539" s="20">
        <v>450.27</v>
      </c>
      <c r="E1539" s="20"/>
      <c r="F1539" s="4" t="s">
        <v>31</v>
      </c>
      <c r="G1539" s="4" t="s">
        <v>4776</v>
      </c>
      <c r="H1539" s="4" t="s">
        <v>35</v>
      </c>
      <c r="I1539" s="39"/>
      <c r="J1539" s="39"/>
      <c r="K1539" s="39"/>
      <c r="L1539" s="39"/>
      <c r="M1539" s="39"/>
      <c r="N1539" s="39"/>
      <c r="O1539" s="39"/>
      <c r="P1539" s="39"/>
      <c r="Q1539" s="39"/>
      <c r="R1539" s="39"/>
      <c r="S1539" s="39"/>
      <c r="T1539" s="39"/>
      <c r="U1539" s="39"/>
      <c r="V1539" s="39"/>
      <c r="W1539" s="39"/>
      <c r="X1539" s="39"/>
      <c r="Y1539" s="39"/>
      <c r="Z1539" s="39"/>
      <c r="AA1539" s="39"/>
      <c r="AB1539" s="39"/>
      <c r="AC1539" s="39"/>
      <c r="AD1539" s="39"/>
      <c r="AE1539" s="39"/>
      <c r="AF1539" s="39"/>
      <c r="AG1539" s="39"/>
      <c r="AH1539" s="39"/>
      <c r="AI1539" s="39"/>
      <c r="AJ1539" s="39"/>
      <c r="AK1539" s="39"/>
      <c r="AL1539" s="39"/>
      <c r="AM1539" s="39"/>
      <c r="AN1539" s="39"/>
      <c r="AO1539" s="39"/>
      <c r="AP1539" s="39"/>
      <c r="AQ1539" s="39"/>
      <c r="AR1539" s="39"/>
      <c r="AS1539" s="39"/>
      <c r="AT1539" s="39"/>
      <c r="AU1539" s="39"/>
      <c r="AV1539" s="39"/>
      <c r="AW1539" s="39"/>
      <c r="AX1539" s="39"/>
      <c r="AY1539" s="39"/>
      <c r="AZ1539" s="39"/>
      <c r="BA1539" s="39"/>
      <c r="BB1539" s="39"/>
      <c r="BC1539" s="39"/>
    </row>
    <row r="1540" spans="1:55" ht="22.5">
      <c r="A1540" s="29" t="s">
        <v>112</v>
      </c>
      <c r="B1540" s="29" t="s">
        <v>113</v>
      </c>
      <c r="C1540" s="30" t="s">
        <v>17</v>
      </c>
      <c r="D1540" s="30" t="s">
        <v>56</v>
      </c>
      <c r="E1540" s="28" t="s">
        <v>106</v>
      </c>
      <c r="F1540" s="28" t="s">
        <v>114</v>
      </c>
      <c r="G1540" s="29" t="s">
        <v>107</v>
      </c>
      <c r="H1540" s="454" t="s">
        <v>108</v>
      </c>
      <c r="I1540" s="39"/>
      <c r="J1540" s="39"/>
      <c r="K1540" s="39"/>
      <c r="L1540" s="39"/>
      <c r="M1540" s="39"/>
      <c r="N1540" s="39"/>
      <c r="O1540" s="39"/>
      <c r="P1540" s="39"/>
      <c r="Q1540" s="39"/>
      <c r="R1540" s="39"/>
      <c r="S1540" s="39"/>
      <c r="T1540" s="39"/>
      <c r="U1540" s="39"/>
      <c r="V1540" s="39"/>
      <c r="W1540" s="39"/>
      <c r="X1540" s="39"/>
      <c r="Y1540" s="39"/>
      <c r="Z1540" s="39"/>
      <c r="AA1540" s="39"/>
      <c r="AB1540" s="39"/>
      <c r="AC1540" s="39"/>
      <c r="AD1540" s="39"/>
      <c r="AE1540" s="39"/>
      <c r="AF1540" s="39"/>
      <c r="AG1540" s="39"/>
      <c r="AH1540" s="39"/>
      <c r="AI1540" s="39"/>
      <c r="AJ1540" s="39"/>
      <c r="AK1540" s="39"/>
      <c r="AL1540" s="39"/>
      <c r="AM1540" s="39"/>
      <c r="AN1540" s="39"/>
      <c r="AO1540" s="39"/>
      <c r="AP1540" s="39"/>
      <c r="AQ1540" s="39"/>
      <c r="AR1540" s="39"/>
      <c r="AS1540" s="39"/>
      <c r="AT1540" s="39"/>
      <c r="AU1540" s="39"/>
      <c r="AV1540" s="39"/>
      <c r="AW1540" s="39"/>
      <c r="AX1540" s="39"/>
      <c r="AY1540" s="39"/>
      <c r="AZ1540" s="39"/>
      <c r="BA1540" s="39"/>
      <c r="BB1540" s="39"/>
      <c r="BC1540" s="39"/>
    </row>
    <row r="1541" spans="1:55" ht="11.25">
      <c r="A1541" s="7">
        <v>1484</v>
      </c>
      <c r="B1541" s="19" t="s">
        <v>4777</v>
      </c>
      <c r="C1541" s="4" t="s">
        <v>4778</v>
      </c>
      <c r="D1541" s="20">
        <v>1000</v>
      </c>
      <c r="E1541" s="20"/>
      <c r="F1541" s="4" t="s">
        <v>31</v>
      </c>
      <c r="G1541" s="4" t="s">
        <v>4779</v>
      </c>
      <c r="H1541" s="4" t="s">
        <v>35</v>
      </c>
      <c r="I1541" s="39"/>
      <c r="J1541" s="39"/>
      <c r="K1541" s="39"/>
      <c r="L1541" s="39"/>
      <c r="M1541" s="39"/>
      <c r="N1541" s="39"/>
      <c r="O1541" s="39"/>
      <c r="P1541" s="39"/>
      <c r="Q1541" s="39"/>
      <c r="R1541" s="39"/>
      <c r="S1541" s="39"/>
      <c r="T1541" s="39"/>
      <c r="U1541" s="39"/>
      <c r="V1541" s="39"/>
      <c r="W1541" s="39"/>
      <c r="X1541" s="39"/>
      <c r="Y1541" s="39"/>
      <c r="Z1541" s="39"/>
      <c r="AA1541" s="39"/>
      <c r="AB1541" s="39"/>
      <c r="AC1541" s="39"/>
      <c r="AD1541" s="39"/>
      <c r="AE1541" s="39"/>
      <c r="AF1541" s="39"/>
      <c r="AG1541" s="39"/>
      <c r="AH1541" s="39"/>
      <c r="AI1541" s="39"/>
      <c r="AJ1541" s="39"/>
      <c r="AK1541" s="39"/>
      <c r="AL1541" s="39"/>
      <c r="AM1541" s="39"/>
      <c r="AN1541" s="39"/>
      <c r="AO1541" s="39"/>
      <c r="AP1541" s="39"/>
      <c r="AQ1541" s="39"/>
      <c r="AR1541" s="39"/>
      <c r="AS1541" s="39"/>
      <c r="AT1541" s="39"/>
      <c r="AU1541" s="39"/>
      <c r="AV1541" s="39"/>
      <c r="AW1541" s="39"/>
      <c r="AX1541" s="39"/>
      <c r="AY1541" s="39"/>
      <c r="AZ1541" s="39"/>
      <c r="BA1541" s="39"/>
      <c r="BB1541" s="39"/>
      <c r="BC1541" s="39"/>
    </row>
    <row r="1542" spans="1:55" ht="11.25">
      <c r="A1542" s="7">
        <v>1485</v>
      </c>
      <c r="B1542" s="5" t="s">
        <v>4780</v>
      </c>
      <c r="C1542" s="4" t="s">
        <v>4781</v>
      </c>
      <c r="D1542" s="20">
        <v>379.44</v>
      </c>
      <c r="E1542" s="20"/>
      <c r="F1542" s="4" t="s">
        <v>115</v>
      </c>
      <c r="G1542" s="4" t="s">
        <v>4782</v>
      </c>
      <c r="H1542" s="4" t="s">
        <v>116</v>
      </c>
      <c r="I1542" s="39"/>
      <c r="J1542" s="39"/>
      <c r="K1542" s="39"/>
      <c r="L1542" s="39"/>
      <c r="M1542" s="39"/>
      <c r="N1542" s="39"/>
      <c r="O1542" s="39"/>
      <c r="P1542" s="39"/>
      <c r="Q1542" s="39"/>
      <c r="R1542" s="39"/>
      <c r="S1542" s="39"/>
      <c r="T1542" s="39"/>
      <c r="U1542" s="39"/>
      <c r="V1542" s="39"/>
      <c r="W1542" s="39"/>
      <c r="X1542" s="39"/>
      <c r="Y1542" s="39"/>
      <c r="Z1542" s="39"/>
      <c r="AA1542" s="39"/>
      <c r="AB1542" s="39"/>
      <c r="AC1542" s="39"/>
      <c r="AD1542" s="39"/>
      <c r="AE1542" s="39"/>
      <c r="AF1542" s="39"/>
      <c r="AG1542" s="39"/>
      <c r="AH1542" s="39"/>
      <c r="AI1542" s="39"/>
      <c r="AJ1542" s="39"/>
      <c r="AK1542" s="39"/>
      <c r="AL1542" s="39"/>
      <c r="AM1542" s="39"/>
      <c r="AN1542" s="39"/>
      <c r="AO1542" s="39"/>
      <c r="AP1542" s="39"/>
      <c r="AQ1542" s="39"/>
      <c r="AR1542" s="39"/>
      <c r="AS1542" s="39"/>
      <c r="AT1542" s="39"/>
      <c r="AU1542" s="39"/>
      <c r="AV1542" s="39"/>
      <c r="AW1542" s="39"/>
      <c r="AX1542" s="39"/>
      <c r="AY1542" s="39"/>
      <c r="AZ1542" s="39"/>
      <c r="BA1542" s="39"/>
      <c r="BB1542" s="39"/>
      <c r="BC1542" s="39"/>
    </row>
    <row r="1543" spans="1:55" ht="11.25">
      <c r="A1543" s="7">
        <v>1486</v>
      </c>
      <c r="B1543" s="5" t="s">
        <v>4783</v>
      </c>
      <c r="C1543" s="4" t="s">
        <v>4784</v>
      </c>
      <c r="D1543" s="20">
        <v>4390.33</v>
      </c>
      <c r="E1543" s="20"/>
      <c r="F1543" s="4" t="s">
        <v>115</v>
      </c>
      <c r="G1543" s="4" t="s">
        <v>4785</v>
      </c>
      <c r="H1543" s="4" t="s">
        <v>116</v>
      </c>
      <c r="I1543" s="39"/>
      <c r="J1543" s="39"/>
      <c r="K1543" s="39"/>
      <c r="L1543" s="39"/>
      <c r="M1543" s="39"/>
      <c r="N1543" s="39"/>
      <c r="O1543" s="39"/>
      <c r="P1543" s="39"/>
      <c r="Q1543" s="39"/>
      <c r="R1543" s="39"/>
      <c r="S1543" s="39"/>
      <c r="T1543" s="39"/>
      <c r="U1543" s="39"/>
      <c r="V1543" s="39"/>
      <c r="W1543" s="39"/>
      <c r="X1543" s="39"/>
      <c r="Y1543" s="39"/>
      <c r="Z1543" s="39"/>
      <c r="AA1543" s="39"/>
      <c r="AB1543" s="39"/>
      <c r="AC1543" s="39"/>
      <c r="AD1543" s="39"/>
      <c r="AE1543" s="39"/>
      <c r="AF1543" s="39"/>
      <c r="AG1543" s="39"/>
      <c r="AH1543" s="39"/>
      <c r="AI1543" s="39"/>
      <c r="AJ1543" s="39"/>
      <c r="AK1543" s="39"/>
      <c r="AL1543" s="39"/>
      <c r="AM1543" s="39"/>
      <c r="AN1543" s="39"/>
      <c r="AO1543" s="39"/>
      <c r="AP1543" s="39"/>
      <c r="AQ1543" s="39"/>
      <c r="AR1543" s="39"/>
      <c r="AS1543" s="39"/>
      <c r="AT1543" s="39"/>
      <c r="AU1543" s="39"/>
      <c r="AV1543" s="39"/>
      <c r="AW1543" s="39"/>
      <c r="AX1543" s="39"/>
      <c r="AY1543" s="39"/>
      <c r="AZ1543" s="39"/>
      <c r="BA1543" s="39"/>
      <c r="BB1543" s="39"/>
      <c r="BC1543" s="39"/>
    </row>
    <row r="1544" spans="1:55" ht="11.25">
      <c r="A1544" s="7">
        <v>1487</v>
      </c>
      <c r="B1544" s="105" t="s">
        <v>770</v>
      </c>
      <c r="C1544" s="4" t="s">
        <v>771</v>
      </c>
      <c r="D1544" s="20" t="s">
        <v>4786</v>
      </c>
      <c r="E1544" s="20">
        <v>9559.03</v>
      </c>
      <c r="F1544" s="4" t="s">
        <v>77</v>
      </c>
      <c r="G1544" s="4" t="s">
        <v>772</v>
      </c>
      <c r="H1544" s="4" t="s">
        <v>35</v>
      </c>
      <c r="I1544" s="39"/>
      <c r="J1544" s="39"/>
      <c r="K1544" s="39"/>
      <c r="L1544" s="39"/>
      <c r="M1544" s="39"/>
      <c r="N1544" s="39"/>
      <c r="O1544" s="39"/>
      <c r="P1544" s="39"/>
      <c r="Q1544" s="39"/>
      <c r="R1544" s="39"/>
      <c r="S1544" s="39"/>
      <c r="T1544" s="39"/>
      <c r="U1544" s="39"/>
      <c r="V1544" s="39"/>
      <c r="W1544" s="39"/>
      <c r="X1544" s="39"/>
      <c r="Y1544" s="39"/>
      <c r="Z1544" s="39"/>
      <c r="AA1544" s="39"/>
      <c r="AB1544" s="39"/>
      <c r="AC1544" s="39"/>
      <c r="AD1544" s="39"/>
      <c r="AE1544" s="39"/>
      <c r="AF1544" s="39"/>
      <c r="AG1544" s="39"/>
      <c r="AH1544" s="39"/>
      <c r="AI1544" s="39"/>
      <c r="AJ1544" s="39"/>
      <c r="AK1544" s="39"/>
      <c r="AL1544" s="39"/>
      <c r="AM1544" s="39"/>
      <c r="AN1544" s="39"/>
      <c r="AO1544" s="39"/>
      <c r="AP1544" s="39"/>
      <c r="AQ1544" s="39"/>
      <c r="AR1544" s="39"/>
      <c r="AS1544" s="39"/>
      <c r="AT1544" s="39"/>
      <c r="AU1544" s="39"/>
      <c r="AV1544" s="39"/>
      <c r="AW1544" s="39"/>
      <c r="AX1544" s="39"/>
      <c r="AY1544" s="39"/>
      <c r="AZ1544" s="39"/>
      <c r="BA1544" s="39"/>
      <c r="BB1544" s="39"/>
      <c r="BC1544" s="39"/>
    </row>
    <row r="1545" spans="1:55" ht="11.25">
      <c r="A1545" s="7">
        <v>1488</v>
      </c>
      <c r="B1545" s="5" t="s">
        <v>770</v>
      </c>
      <c r="C1545" s="4" t="s">
        <v>4787</v>
      </c>
      <c r="D1545" s="20">
        <v>2891.67</v>
      </c>
      <c r="E1545" s="20"/>
      <c r="F1545" s="4" t="s">
        <v>371</v>
      </c>
      <c r="G1545" s="4" t="s">
        <v>4788</v>
      </c>
      <c r="H1545" s="4" t="s">
        <v>35</v>
      </c>
      <c r="I1545" s="39"/>
      <c r="J1545" s="39"/>
      <c r="K1545" s="39"/>
      <c r="L1545" s="39"/>
      <c r="M1545" s="39"/>
      <c r="N1545" s="39"/>
      <c r="O1545" s="39"/>
      <c r="P1545" s="39"/>
      <c r="Q1545" s="39"/>
      <c r="R1545" s="39"/>
      <c r="S1545" s="39"/>
      <c r="T1545" s="39"/>
      <c r="U1545" s="39"/>
      <c r="V1545" s="39"/>
      <c r="W1545" s="39"/>
      <c r="X1545" s="39"/>
      <c r="Y1545" s="39"/>
      <c r="Z1545" s="39"/>
      <c r="AA1545" s="39"/>
      <c r="AB1545" s="39"/>
      <c r="AC1545" s="39"/>
      <c r="AD1545" s="39"/>
      <c r="AE1545" s="39"/>
      <c r="AF1545" s="39"/>
      <c r="AG1545" s="39"/>
      <c r="AH1545" s="39"/>
      <c r="AI1545" s="39"/>
      <c r="AJ1545" s="39"/>
      <c r="AK1545" s="39"/>
      <c r="AL1545" s="39"/>
      <c r="AM1545" s="39"/>
      <c r="AN1545" s="39"/>
      <c r="AO1545" s="39"/>
      <c r="AP1545" s="39"/>
      <c r="AQ1545" s="39"/>
      <c r="AR1545" s="39"/>
      <c r="AS1545" s="39"/>
      <c r="AT1545" s="39"/>
      <c r="AU1545" s="39"/>
      <c r="AV1545" s="39"/>
      <c r="AW1545" s="39"/>
      <c r="AX1545" s="39"/>
      <c r="AY1545" s="39"/>
      <c r="AZ1545" s="39"/>
      <c r="BA1545" s="39"/>
      <c r="BB1545" s="39"/>
      <c r="BC1545" s="39"/>
    </row>
    <row r="1546" spans="1:55" ht="11.25">
      <c r="A1546" s="7">
        <v>1489</v>
      </c>
      <c r="B1546" s="5" t="s">
        <v>4</v>
      </c>
      <c r="C1546" s="4" t="s">
        <v>4789</v>
      </c>
      <c r="D1546" s="20">
        <v>4813.04</v>
      </c>
      <c r="E1546" s="20"/>
      <c r="F1546" s="4" t="s">
        <v>371</v>
      </c>
      <c r="G1546" s="4" t="s">
        <v>4790</v>
      </c>
      <c r="H1546" s="4" t="s">
        <v>116</v>
      </c>
      <c r="I1546" s="39"/>
      <c r="J1546" s="39"/>
      <c r="K1546" s="39"/>
      <c r="L1546" s="39"/>
      <c r="M1546" s="39"/>
      <c r="N1546" s="39"/>
      <c r="O1546" s="39"/>
      <c r="P1546" s="39"/>
      <c r="Q1546" s="39"/>
      <c r="R1546" s="39"/>
      <c r="S1546" s="39"/>
      <c r="T1546" s="39"/>
      <c r="U1546" s="39"/>
      <c r="V1546" s="39"/>
      <c r="W1546" s="39"/>
      <c r="X1546" s="39"/>
      <c r="Y1546" s="39"/>
      <c r="Z1546" s="39"/>
      <c r="AA1546" s="39"/>
      <c r="AB1546" s="39"/>
      <c r="AC1546" s="39"/>
      <c r="AD1546" s="39"/>
      <c r="AE1546" s="39"/>
      <c r="AF1546" s="39"/>
      <c r="AG1546" s="39"/>
      <c r="AH1546" s="39"/>
      <c r="AI1546" s="39"/>
      <c r="AJ1546" s="39"/>
      <c r="AK1546" s="39"/>
      <c r="AL1546" s="39"/>
      <c r="AM1546" s="39"/>
      <c r="AN1546" s="39"/>
      <c r="AO1546" s="39"/>
      <c r="AP1546" s="39"/>
      <c r="AQ1546" s="39"/>
      <c r="AR1546" s="39"/>
      <c r="AS1546" s="39"/>
      <c r="AT1546" s="39"/>
      <c r="AU1546" s="39"/>
      <c r="AV1546" s="39"/>
      <c r="AW1546" s="39"/>
      <c r="AX1546" s="39"/>
      <c r="AY1546" s="39"/>
      <c r="AZ1546" s="39"/>
      <c r="BA1546" s="39"/>
      <c r="BB1546" s="39"/>
      <c r="BC1546" s="39"/>
    </row>
    <row r="1547" spans="1:55" ht="11.25">
      <c r="A1547" s="7">
        <v>1490</v>
      </c>
      <c r="B1547" s="2" t="s">
        <v>4</v>
      </c>
      <c r="C1547" s="22" t="s">
        <v>1059</v>
      </c>
      <c r="D1547" s="20">
        <v>30993.85</v>
      </c>
      <c r="E1547" s="20"/>
      <c r="F1547" s="6" t="s">
        <v>45</v>
      </c>
      <c r="G1547" s="4" t="s">
        <v>4791</v>
      </c>
      <c r="H1547" s="4" t="s">
        <v>35</v>
      </c>
      <c r="I1547" s="39"/>
      <c r="J1547" s="39"/>
      <c r="K1547" s="39"/>
      <c r="L1547" s="39"/>
      <c r="M1547" s="39"/>
      <c r="N1547" s="39"/>
      <c r="O1547" s="39"/>
      <c r="P1547" s="39"/>
      <c r="Q1547" s="39"/>
      <c r="R1547" s="39"/>
      <c r="S1547" s="39"/>
      <c r="T1547" s="39"/>
      <c r="U1547" s="39"/>
      <c r="V1547" s="39"/>
      <c r="W1547" s="39"/>
      <c r="X1547" s="39"/>
      <c r="Y1547" s="39"/>
      <c r="Z1547" s="39"/>
      <c r="AA1547" s="39"/>
      <c r="AB1547" s="39"/>
      <c r="AC1547" s="39"/>
      <c r="AD1547" s="39"/>
      <c r="AE1547" s="39"/>
      <c r="AF1547" s="39"/>
      <c r="AG1547" s="39"/>
      <c r="AH1547" s="39"/>
      <c r="AI1547" s="39"/>
      <c r="AJ1547" s="39"/>
      <c r="AK1547" s="39"/>
      <c r="AL1547" s="39"/>
      <c r="AM1547" s="39"/>
      <c r="AN1547" s="39"/>
      <c r="AO1547" s="39"/>
      <c r="AP1547" s="39"/>
      <c r="AQ1547" s="39"/>
      <c r="AR1547" s="39"/>
      <c r="AS1547" s="39"/>
      <c r="AT1547" s="39"/>
      <c r="AU1547" s="39"/>
      <c r="AV1547" s="39"/>
      <c r="AW1547" s="39"/>
      <c r="AX1547" s="39"/>
      <c r="AY1547" s="39"/>
      <c r="AZ1547" s="39"/>
      <c r="BA1547" s="39"/>
      <c r="BB1547" s="39"/>
      <c r="BC1547" s="39"/>
    </row>
    <row r="1548" spans="1:55" ht="11.25">
      <c r="A1548" s="7">
        <v>1491</v>
      </c>
      <c r="B1548" s="105" t="s">
        <v>4</v>
      </c>
      <c r="C1548" s="4" t="s">
        <v>4789</v>
      </c>
      <c r="D1548" s="20">
        <v>2961.79</v>
      </c>
      <c r="E1548" s="20"/>
      <c r="F1548" s="4" t="s">
        <v>105</v>
      </c>
      <c r="G1548" s="4" t="s">
        <v>4790</v>
      </c>
      <c r="H1548" s="4" t="s">
        <v>116</v>
      </c>
      <c r="I1548" s="39"/>
      <c r="J1548" s="39"/>
      <c r="K1548" s="39"/>
      <c r="L1548" s="39"/>
      <c r="M1548" s="39"/>
      <c r="N1548" s="39"/>
      <c r="O1548" s="39"/>
      <c r="P1548" s="39"/>
      <c r="Q1548" s="39"/>
      <c r="R1548" s="39"/>
      <c r="S1548" s="39"/>
      <c r="T1548" s="39"/>
      <c r="U1548" s="39"/>
      <c r="V1548" s="39"/>
      <c r="W1548" s="39"/>
      <c r="X1548" s="39"/>
      <c r="Y1548" s="39"/>
      <c r="Z1548" s="39"/>
      <c r="AA1548" s="39"/>
      <c r="AB1548" s="39"/>
      <c r="AC1548" s="39"/>
      <c r="AD1548" s="39"/>
      <c r="AE1548" s="39"/>
      <c r="AF1548" s="39"/>
      <c r="AG1548" s="39"/>
      <c r="AH1548" s="39"/>
      <c r="AI1548" s="39"/>
      <c r="AJ1548" s="39"/>
      <c r="AK1548" s="39"/>
      <c r="AL1548" s="39"/>
      <c r="AM1548" s="39"/>
      <c r="AN1548" s="39"/>
      <c r="AO1548" s="39"/>
      <c r="AP1548" s="39"/>
      <c r="AQ1548" s="39"/>
      <c r="AR1548" s="39"/>
      <c r="AS1548" s="39"/>
      <c r="AT1548" s="39"/>
      <c r="AU1548" s="39"/>
      <c r="AV1548" s="39"/>
      <c r="AW1548" s="39"/>
      <c r="AX1548" s="39"/>
      <c r="AY1548" s="39"/>
      <c r="AZ1548" s="39"/>
      <c r="BA1548" s="39"/>
      <c r="BB1548" s="39"/>
      <c r="BC1548" s="39"/>
    </row>
    <row r="1549" spans="1:55" ht="11.25">
      <c r="A1549" s="7">
        <v>1492</v>
      </c>
      <c r="B1549" s="5" t="s">
        <v>4792</v>
      </c>
      <c r="C1549" s="4" t="s">
        <v>777</v>
      </c>
      <c r="D1549" s="20">
        <v>1000</v>
      </c>
      <c r="E1549" s="20"/>
      <c r="F1549" s="4" t="s">
        <v>31</v>
      </c>
      <c r="G1549" s="4" t="s">
        <v>778</v>
      </c>
      <c r="H1549" s="4" t="s">
        <v>35</v>
      </c>
      <c r="I1549" s="39"/>
      <c r="J1549" s="39"/>
      <c r="K1549" s="39"/>
      <c r="L1549" s="39"/>
      <c r="M1549" s="39"/>
      <c r="N1549" s="39"/>
      <c r="O1549" s="39"/>
      <c r="P1549" s="39"/>
      <c r="Q1549" s="39"/>
      <c r="R1549" s="39"/>
      <c r="S1549" s="39"/>
      <c r="T1549" s="39"/>
      <c r="U1549" s="39"/>
      <c r="V1549" s="39"/>
      <c r="W1549" s="39"/>
      <c r="X1549" s="39"/>
      <c r="Y1549" s="39"/>
      <c r="Z1549" s="39"/>
      <c r="AA1549" s="39"/>
      <c r="AB1549" s="39"/>
      <c r="AC1549" s="39"/>
      <c r="AD1549" s="39"/>
      <c r="AE1549" s="39"/>
      <c r="AF1549" s="39"/>
      <c r="AG1549" s="39"/>
      <c r="AH1549" s="39"/>
      <c r="AI1549" s="39"/>
      <c r="AJ1549" s="39"/>
      <c r="AK1549" s="39"/>
      <c r="AL1549" s="39"/>
      <c r="AM1549" s="39"/>
      <c r="AN1549" s="39"/>
      <c r="AO1549" s="39"/>
      <c r="AP1549" s="39"/>
      <c r="AQ1549" s="39"/>
      <c r="AR1549" s="39"/>
      <c r="AS1549" s="39"/>
      <c r="AT1549" s="39"/>
      <c r="AU1549" s="39"/>
      <c r="AV1549" s="39"/>
      <c r="AW1549" s="39"/>
      <c r="AX1549" s="39"/>
      <c r="AY1549" s="39"/>
      <c r="AZ1549" s="39"/>
      <c r="BA1549" s="39"/>
      <c r="BB1549" s="39"/>
      <c r="BC1549" s="39"/>
    </row>
    <row r="1550" spans="1:55" ht="11.25">
      <c r="A1550" s="7">
        <v>1493</v>
      </c>
      <c r="B1550" s="5" t="s">
        <v>4792</v>
      </c>
      <c r="C1550" s="4" t="s">
        <v>777</v>
      </c>
      <c r="D1550" s="20">
        <v>1000</v>
      </c>
      <c r="E1550" s="20"/>
      <c r="F1550" s="4" t="s">
        <v>31</v>
      </c>
      <c r="G1550" s="4" t="s">
        <v>778</v>
      </c>
      <c r="H1550" s="4" t="s">
        <v>35</v>
      </c>
      <c r="I1550" s="39"/>
      <c r="J1550" s="39"/>
      <c r="K1550" s="39"/>
      <c r="L1550" s="39"/>
      <c r="M1550" s="39"/>
      <c r="N1550" s="39"/>
      <c r="O1550" s="39"/>
      <c r="P1550" s="39"/>
      <c r="Q1550" s="39"/>
      <c r="R1550" s="39"/>
      <c r="S1550" s="39"/>
      <c r="T1550" s="39"/>
      <c r="U1550" s="39"/>
      <c r="V1550" s="39"/>
      <c r="W1550" s="39"/>
      <c r="X1550" s="39"/>
      <c r="Y1550" s="39"/>
      <c r="Z1550" s="39"/>
      <c r="AA1550" s="39"/>
      <c r="AB1550" s="39"/>
      <c r="AC1550" s="39"/>
      <c r="AD1550" s="39"/>
      <c r="AE1550" s="39"/>
      <c r="AF1550" s="39"/>
      <c r="AG1550" s="39"/>
      <c r="AH1550" s="39"/>
      <c r="AI1550" s="39"/>
      <c r="AJ1550" s="39"/>
      <c r="AK1550" s="39"/>
      <c r="AL1550" s="39"/>
      <c r="AM1550" s="39"/>
      <c r="AN1550" s="39"/>
      <c r="AO1550" s="39"/>
      <c r="AP1550" s="39"/>
      <c r="AQ1550" s="39"/>
      <c r="AR1550" s="39"/>
      <c r="AS1550" s="39"/>
      <c r="AT1550" s="39"/>
      <c r="AU1550" s="39"/>
      <c r="AV1550" s="39"/>
      <c r="AW1550" s="39"/>
      <c r="AX1550" s="39"/>
      <c r="AY1550" s="39"/>
      <c r="AZ1550" s="39"/>
      <c r="BA1550" s="39"/>
      <c r="BB1550" s="39"/>
      <c r="BC1550" s="39"/>
    </row>
    <row r="1551" spans="1:55" ht="11.25">
      <c r="A1551" s="7">
        <v>1494</v>
      </c>
      <c r="B1551" s="105" t="s">
        <v>4793</v>
      </c>
      <c r="C1551" s="22" t="s">
        <v>4794</v>
      </c>
      <c r="D1551" s="20">
        <v>48273.51</v>
      </c>
      <c r="E1551" s="20"/>
      <c r="F1551" s="21" t="s">
        <v>371</v>
      </c>
      <c r="G1551" s="21" t="s">
        <v>4795</v>
      </c>
      <c r="H1551" s="4" t="s">
        <v>35</v>
      </c>
      <c r="I1551" s="39"/>
      <c r="J1551" s="39"/>
      <c r="K1551" s="39"/>
      <c r="L1551" s="39"/>
      <c r="M1551" s="39"/>
      <c r="N1551" s="39"/>
      <c r="O1551" s="39"/>
      <c r="P1551" s="39"/>
      <c r="Q1551" s="39"/>
      <c r="R1551" s="39"/>
      <c r="S1551" s="39"/>
      <c r="T1551" s="39"/>
      <c r="U1551" s="39"/>
      <c r="V1551" s="39"/>
      <c r="W1551" s="39"/>
      <c r="X1551" s="39"/>
      <c r="Y1551" s="39"/>
      <c r="Z1551" s="39"/>
      <c r="AA1551" s="39"/>
      <c r="AB1551" s="39"/>
      <c r="AC1551" s="39"/>
      <c r="AD1551" s="39"/>
      <c r="AE1551" s="39"/>
      <c r="AF1551" s="39"/>
      <c r="AG1551" s="39"/>
      <c r="AH1551" s="39"/>
      <c r="AI1551" s="39"/>
      <c r="AJ1551" s="39"/>
      <c r="AK1551" s="39"/>
      <c r="AL1551" s="39"/>
      <c r="AM1551" s="39"/>
      <c r="AN1551" s="39"/>
      <c r="AO1551" s="39"/>
      <c r="AP1551" s="39"/>
      <c r="AQ1551" s="39"/>
      <c r="AR1551" s="39"/>
      <c r="AS1551" s="39"/>
      <c r="AT1551" s="39"/>
      <c r="AU1551" s="39"/>
      <c r="AV1551" s="39"/>
      <c r="AW1551" s="39"/>
      <c r="AX1551" s="39"/>
      <c r="AY1551" s="39"/>
      <c r="AZ1551" s="39"/>
      <c r="BA1551" s="39"/>
      <c r="BB1551" s="39"/>
      <c r="BC1551" s="39"/>
    </row>
    <row r="1552" spans="1:55" ht="11.25">
      <c r="A1552" s="7">
        <v>1495</v>
      </c>
      <c r="B1552" s="105" t="s">
        <v>4793</v>
      </c>
      <c r="C1552" s="22" t="s">
        <v>4796</v>
      </c>
      <c r="D1552" s="20">
        <v>8500</v>
      </c>
      <c r="E1552" s="20"/>
      <c r="F1552" s="21" t="s">
        <v>45</v>
      </c>
      <c r="G1552" s="4" t="s">
        <v>4797</v>
      </c>
      <c r="H1552" s="4" t="s">
        <v>35</v>
      </c>
      <c r="I1552" s="39"/>
      <c r="J1552" s="39"/>
      <c r="K1552" s="39"/>
      <c r="L1552" s="39"/>
      <c r="M1552" s="39"/>
      <c r="N1552" s="39"/>
      <c r="O1552" s="39"/>
      <c r="P1552" s="39"/>
      <c r="Q1552" s="39"/>
      <c r="R1552" s="39"/>
      <c r="S1552" s="39"/>
      <c r="T1552" s="39"/>
      <c r="U1552" s="39"/>
      <c r="V1552" s="39"/>
      <c r="W1552" s="39"/>
      <c r="X1552" s="39"/>
      <c r="Y1552" s="39"/>
      <c r="Z1552" s="39"/>
      <c r="AA1552" s="39"/>
      <c r="AB1552" s="39"/>
      <c r="AC1552" s="39"/>
      <c r="AD1552" s="39"/>
      <c r="AE1552" s="39"/>
      <c r="AF1552" s="39"/>
      <c r="AG1552" s="39"/>
      <c r="AH1552" s="39"/>
      <c r="AI1552" s="39"/>
      <c r="AJ1552" s="39"/>
      <c r="AK1552" s="39"/>
      <c r="AL1552" s="39"/>
      <c r="AM1552" s="39"/>
      <c r="AN1552" s="39"/>
      <c r="AO1552" s="39"/>
      <c r="AP1552" s="39"/>
      <c r="AQ1552" s="39"/>
      <c r="AR1552" s="39"/>
      <c r="AS1552" s="39"/>
      <c r="AT1552" s="39"/>
      <c r="AU1552" s="39"/>
      <c r="AV1552" s="39"/>
      <c r="AW1552" s="39"/>
      <c r="AX1552" s="39"/>
      <c r="AY1552" s="39"/>
      <c r="AZ1552" s="39"/>
      <c r="BA1552" s="39"/>
      <c r="BB1552" s="39"/>
      <c r="BC1552" s="39"/>
    </row>
    <row r="1553" spans="1:55" ht="11.25">
      <c r="A1553" s="7">
        <v>1496</v>
      </c>
      <c r="B1553" s="5" t="s">
        <v>4798</v>
      </c>
      <c r="C1553" s="4" t="s">
        <v>4799</v>
      </c>
      <c r="D1553" s="20">
        <v>500</v>
      </c>
      <c r="E1553" s="20"/>
      <c r="F1553" s="4" t="s">
        <v>117</v>
      </c>
      <c r="G1553" s="4" t="s">
        <v>4800</v>
      </c>
      <c r="H1553" s="4" t="s">
        <v>116</v>
      </c>
      <c r="I1553" s="39"/>
      <c r="J1553" s="39"/>
      <c r="K1553" s="39"/>
      <c r="L1553" s="39"/>
      <c r="M1553" s="39"/>
      <c r="N1553" s="39"/>
      <c r="O1553" s="39"/>
      <c r="P1553" s="39"/>
      <c r="Q1553" s="39"/>
      <c r="R1553" s="39"/>
      <c r="S1553" s="39"/>
      <c r="T1553" s="39"/>
      <c r="U1553" s="39"/>
      <c r="V1553" s="39"/>
      <c r="W1553" s="39"/>
      <c r="X1553" s="39"/>
      <c r="Y1553" s="39"/>
      <c r="Z1553" s="39"/>
      <c r="AA1553" s="39"/>
      <c r="AB1553" s="39"/>
      <c r="AC1553" s="39"/>
      <c r="AD1553" s="39"/>
      <c r="AE1553" s="39"/>
      <c r="AF1553" s="39"/>
      <c r="AG1553" s="39"/>
      <c r="AH1553" s="39"/>
      <c r="AI1553" s="39"/>
      <c r="AJ1553" s="39"/>
      <c r="AK1553" s="39"/>
      <c r="AL1553" s="39"/>
      <c r="AM1553" s="39"/>
      <c r="AN1553" s="39"/>
      <c r="AO1553" s="39"/>
      <c r="AP1553" s="39"/>
      <c r="AQ1553" s="39"/>
      <c r="AR1553" s="39"/>
      <c r="AS1553" s="39"/>
      <c r="AT1553" s="39"/>
      <c r="AU1553" s="39"/>
      <c r="AV1553" s="39"/>
      <c r="AW1553" s="39"/>
      <c r="AX1553" s="39"/>
      <c r="AY1553" s="39"/>
      <c r="AZ1553" s="39"/>
      <c r="BA1553" s="39"/>
      <c r="BB1553" s="39"/>
      <c r="BC1553" s="39"/>
    </row>
    <row r="1554" spans="1:55" ht="11.25">
      <c r="A1554" s="7">
        <v>1497</v>
      </c>
      <c r="B1554" s="5" t="s">
        <v>4801</v>
      </c>
      <c r="C1554" s="4" t="s">
        <v>4802</v>
      </c>
      <c r="D1554" s="20">
        <v>1000</v>
      </c>
      <c r="E1554" s="20"/>
      <c r="F1554" s="4" t="s">
        <v>115</v>
      </c>
      <c r="G1554" s="4" t="s">
        <v>4803</v>
      </c>
      <c r="H1554" s="4" t="s">
        <v>1519</v>
      </c>
      <c r="I1554" s="39"/>
      <c r="J1554" s="39"/>
      <c r="K1554" s="39"/>
      <c r="L1554" s="39"/>
      <c r="M1554" s="39"/>
      <c r="N1554" s="39"/>
      <c r="O1554" s="39"/>
      <c r="P1554" s="39"/>
      <c r="Q1554" s="39"/>
      <c r="R1554" s="39"/>
      <c r="S1554" s="39"/>
      <c r="T1554" s="39"/>
      <c r="U1554" s="39"/>
      <c r="V1554" s="39"/>
      <c r="W1554" s="39"/>
      <c r="X1554" s="39"/>
      <c r="Y1554" s="39"/>
      <c r="Z1554" s="39"/>
      <c r="AA1554" s="39"/>
      <c r="AB1554" s="39"/>
      <c r="AC1554" s="39"/>
      <c r="AD1554" s="39"/>
      <c r="AE1554" s="39"/>
      <c r="AF1554" s="39"/>
      <c r="AG1554" s="39"/>
      <c r="AH1554" s="39"/>
      <c r="AI1554" s="39"/>
      <c r="AJ1554" s="39"/>
      <c r="AK1554" s="39"/>
      <c r="AL1554" s="39"/>
      <c r="AM1554" s="39"/>
      <c r="AN1554" s="39"/>
      <c r="AO1554" s="39"/>
      <c r="AP1554" s="39"/>
      <c r="AQ1554" s="39"/>
      <c r="AR1554" s="39"/>
      <c r="AS1554" s="39"/>
      <c r="AT1554" s="39"/>
      <c r="AU1554" s="39"/>
      <c r="AV1554" s="39"/>
      <c r="AW1554" s="39"/>
      <c r="AX1554" s="39"/>
      <c r="AY1554" s="39"/>
      <c r="AZ1554" s="39"/>
      <c r="BA1554" s="39"/>
      <c r="BB1554" s="39"/>
      <c r="BC1554" s="39"/>
    </row>
    <row r="1555" spans="1:55" ht="11.25">
      <c r="A1555" s="7">
        <v>1498</v>
      </c>
      <c r="B1555" s="5" t="s">
        <v>4804</v>
      </c>
      <c r="C1555" s="4" t="s">
        <v>4805</v>
      </c>
      <c r="D1555" s="20">
        <v>43667.94</v>
      </c>
      <c r="E1555" s="20"/>
      <c r="F1555" s="4" t="s">
        <v>371</v>
      </c>
      <c r="G1555" s="4" t="s">
        <v>4806</v>
      </c>
      <c r="H1555" s="4" t="s">
        <v>35</v>
      </c>
      <c r="I1555" s="39"/>
      <c r="J1555" s="39"/>
      <c r="K1555" s="39"/>
      <c r="L1555" s="39"/>
      <c r="M1555" s="39"/>
      <c r="N1555" s="39"/>
      <c r="O1555" s="39"/>
      <c r="P1555" s="39"/>
      <c r="Q1555" s="39"/>
      <c r="R1555" s="39"/>
      <c r="S1555" s="39"/>
      <c r="T1555" s="39"/>
      <c r="U1555" s="39"/>
      <c r="V1555" s="39"/>
      <c r="W1555" s="39"/>
      <c r="X1555" s="39"/>
      <c r="Y1555" s="39"/>
      <c r="Z1555" s="39"/>
      <c r="AA1555" s="39"/>
      <c r="AB1555" s="39"/>
      <c r="AC1555" s="39"/>
      <c r="AD1555" s="39"/>
      <c r="AE1555" s="39"/>
      <c r="AF1555" s="39"/>
      <c r="AG1555" s="39"/>
      <c r="AH1555" s="39"/>
      <c r="AI1555" s="39"/>
      <c r="AJ1555" s="39"/>
      <c r="AK1555" s="39"/>
      <c r="AL1555" s="39"/>
      <c r="AM1555" s="39"/>
      <c r="AN1555" s="39"/>
      <c r="AO1555" s="39"/>
      <c r="AP1555" s="39"/>
      <c r="AQ1555" s="39"/>
      <c r="AR1555" s="39"/>
      <c r="AS1555" s="39"/>
      <c r="AT1555" s="39"/>
      <c r="AU1555" s="39"/>
      <c r="AV1555" s="39"/>
      <c r="AW1555" s="39"/>
      <c r="AX1555" s="39"/>
      <c r="AY1555" s="39"/>
      <c r="AZ1555" s="39"/>
      <c r="BA1555" s="39"/>
      <c r="BB1555" s="39"/>
      <c r="BC1555" s="39"/>
    </row>
    <row r="1556" spans="1:55" ht="11.25">
      <c r="A1556" s="7">
        <v>1499</v>
      </c>
      <c r="B1556" s="5" t="s">
        <v>4804</v>
      </c>
      <c r="C1556" s="4" t="s">
        <v>4805</v>
      </c>
      <c r="D1556" s="20">
        <v>43667.94</v>
      </c>
      <c r="E1556" s="20"/>
      <c r="F1556" s="4" t="s">
        <v>371</v>
      </c>
      <c r="G1556" s="4" t="s">
        <v>4807</v>
      </c>
      <c r="H1556" s="4" t="s">
        <v>35</v>
      </c>
      <c r="I1556" s="39"/>
      <c r="J1556" s="39"/>
      <c r="K1556" s="39"/>
      <c r="L1556" s="39"/>
      <c r="M1556" s="39"/>
      <c r="N1556" s="39"/>
      <c r="O1556" s="39"/>
      <c r="P1556" s="39"/>
      <c r="Q1556" s="39"/>
      <c r="R1556" s="39"/>
      <c r="S1556" s="39"/>
      <c r="T1556" s="39"/>
      <c r="U1556" s="39"/>
      <c r="V1556" s="39"/>
      <c r="W1556" s="39"/>
      <c r="X1556" s="39"/>
      <c r="Y1556" s="39"/>
      <c r="Z1556" s="39"/>
      <c r="AA1556" s="39"/>
      <c r="AB1556" s="39"/>
      <c r="AC1556" s="39"/>
      <c r="AD1556" s="39"/>
      <c r="AE1556" s="39"/>
      <c r="AF1556" s="39"/>
      <c r="AG1556" s="39"/>
      <c r="AH1556" s="39"/>
      <c r="AI1556" s="39"/>
      <c r="AJ1556" s="39"/>
      <c r="AK1556" s="39"/>
      <c r="AL1556" s="39"/>
      <c r="AM1556" s="39"/>
      <c r="AN1556" s="39"/>
      <c r="AO1556" s="39"/>
      <c r="AP1556" s="39"/>
      <c r="AQ1556" s="39"/>
      <c r="AR1556" s="39"/>
      <c r="AS1556" s="39"/>
      <c r="AT1556" s="39"/>
      <c r="AU1556" s="39"/>
      <c r="AV1556" s="39"/>
      <c r="AW1556" s="39"/>
      <c r="AX1556" s="39"/>
      <c r="AY1556" s="39"/>
      <c r="AZ1556" s="39"/>
      <c r="BA1556" s="39"/>
      <c r="BB1556" s="39"/>
      <c r="BC1556" s="39"/>
    </row>
    <row r="1557" spans="1:55" ht="11.25">
      <c r="A1557" s="7">
        <v>1500</v>
      </c>
      <c r="B1557" s="2" t="s">
        <v>4804</v>
      </c>
      <c r="C1557" s="22" t="s">
        <v>4805</v>
      </c>
      <c r="D1557" s="20">
        <v>43667.94</v>
      </c>
      <c r="E1557" s="20"/>
      <c r="F1557" s="21" t="s">
        <v>371</v>
      </c>
      <c r="G1557" s="4" t="s">
        <v>4808</v>
      </c>
      <c r="H1557" s="4" t="s">
        <v>35</v>
      </c>
      <c r="I1557" s="39"/>
      <c r="J1557" s="39"/>
      <c r="K1557" s="39"/>
      <c r="L1557" s="39"/>
      <c r="M1557" s="39"/>
      <c r="N1557" s="39"/>
      <c r="O1557" s="39"/>
      <c r="P1557" s="39"/>
      <c r="Q1557" s="39"/>
      <c r="R1557" s="39"/>
      <c r="S1557" s="39"/>
      <c r="T1557" s="39"/>
      <c r="U1557" s="39"/>
      <c r="V1557" s="39"/>
      <c r="W1557" s="39"/>
      <c r="X1557" s="39"/>
      <c r="Y1557" s="39"/>
      <c r="Z1557" s="39"/>
      <c r="AA1557" s="39"/>
      <c r="AB1557" s="39"/>
      <c r="AC1557" s="39"/>
      <c r="AD1557" s="39"/>
      <c r="AE1557" s="39"/>
      <c r="AF1557" s="39"/>
      <c r="AG1557" s="39"/>
      <c r="AH1557" s="39"/>
      <c r="AI1557" s="39"/>
      <c r="AJ1557" s="39"/>
      <c r="AK1557" s="39"/>
      <c r="AL1557" s="39"/>
      <c r="AM1557" s="39"/>
      <c r="AN1557" s="39"/>
      <c r="AO1557" s="39"/>
      <c r="AP1557" s="39"/>
      <c r="AQ1557" s="39"/>
      <c r="AR1557" s="39"/>
      <c r="AS1557" s="39"/>
      <c r="AT1557" s="39"/>
      <c r="AU1557" s="39"/>
      <c r="AV1557" s="39"/>
      <c r="AW1557" s="39"/>
      <c r="AX1557" s="39"/>
      <c r="AY1557" s="39"/>
      <c r="AZ1557" s="39"/>
      <c r="BA1557" s="39"/>
      <c r="BB1557" s="39"/>
      <c r="BC1557" s="39"/>
    </row>
    <row r="1558" spans="1:55" ht="11.25">
      <c r="A1558" s="7">
        <v>1501</v>
      </c>
      <c r="B1558" s="5" t="s">
        <v>4809</v>
      </c>
      <c r="C1558" s="4" t="s">
        <v>4810</v>
      </c>
      <c r="D1558" s="20">
        <v>1000</v>
      </c>
      <c r="E1558" s="20"/>
      <c r="F1558" s="4" t="s">
        <v>371</v>
      </c>
      <c r="G1558" s="4" t="s">
        <v>4811</v>
      </c>
      <c r="H1558" s="4" t="s">
        <v>116</v>
      </c>
      <c r="I1558" s="39"/>
      <c r="J1558" s="39"/>
      <c r="K1558" s="39"/>
      <c r="L1558" s="39"/>
      <c r="M1558" s="39"/>
      <c r="N1558" s="39"/>
      <c r="O1558" s="39"/>
      <c r="P1558" s="39"/>
      <c r="Q1558" s="39"/>
      <c r="R1558" s="39"/>
      <c r="S1558" s="39"/>
      <c r="T1558" s="39"/>
      <c r="U1558" s="39"/>
      <c r="V1558" s="39"/>
      <c r="W1558" s="39"/>
      <c r="X1558" s="39"/>
      <c r="Y1558" s="39"/>
      <c r="Z1558" s="39"/>
      <c r="AA1558" s="39"/>
      <c r="AB1558" s="39"/>
      <c r="AC1558" s="39"/>
      <c r="AD1558" s="39"/>
      <c r="AE1558" s="39"/>
      <c r="AF1558" s="39"/>
      <c r="AG1558" s="39"/>
      <c r="AH1558" s="39"/>
      <c r="AI1558" s="39"/>
      <c r="AJ1558" s="39"/>
      <c r="AK1558" s="39"/>
      <c r="AL1558" s="39"/>
      <c r="AM1558" s="39"/>
      <c r="AN1558" s="39"/>
      <c r="AO1558" s="39"/>
      <c r="AP1558" s="39"/>
      <c r="AQ1558" s="39"/>
      <c r="AR1558" s="39"/>
      <c r="AS1558" s="39"/>
      <c r="AT1558" s="39"/>
      <c r="AU1558" s="39"/>
      <c r="AV1558" s="39"/>
      <c r="AW1558" s="39"/>
      <c r="AX1558" s="39"/>
      <c r="AY1558" s="39"/>
      <c r="AZ1558" s="39"/>
      <c r="BA1558" s="39"/>
      <c r="BB1558" s="39"/>
      <c r="BC1558" s="39"/>
    </row>
    <row r="1559" spans="1:55" ht="11.25">
      <c r="A1559" s="7">
        <v>1502</v>
      </c>
      <c r="B1559" s="5" t="s">
        <v>4812</v>
      </c>
      <c r="C1559" s="4" t="s">
        <v>4810</v>
      </c>
      <c r="D1559" s="20">
        <v>1000</v>
      </c>
      <c r="E1559" s="20"/>
      <c r="F1559" s="4" t="s">
        <v>115</v>
      </c>
      <c r="G1559" s="4" t="s">
        <v>4811</v>
      </c>
      <c r="H1559" s="4" t="s">
        <v>1519</v>
      </c>
      <c r="I1559" s="39"/>
      <c r="J1559" s="39"/>
      <c r="K1559" s="39"/>
      <c r="L1559" s="39"/>
      <c r="M1559" s="39"/>
      <c r="N1559" s="39"/>
      <c r="O1559" s="39"/>
      <c r="P1559" s="39"/>
      <c r="Q1559" s="39"/>
      <c r="R1559" s="39"/>
      <c r="S1559" s="39"/>
      <c r="T1559" s="39"/>
      <c r="U1559" s="39"/>
      <c r="V1559" s="39"/>
      <c r="W1559" s="39"/>
      <c r="X1559" s="39"/>
      <c r="Y1559" s="39"/>
      <c r="Z1559" s="39"/>
      <c r="AA1559" s="39"/>
      <c r="AB1559" s="39"/>
      <c r="AC1559" s="39"/>
      <c r="AD1559" s="39"/>
      <c r="AE1559" s="39"/>
      <c r="AF1559" s="39"/>
      <c r="AG1559" s="39"/>
      <c r="AH1559" s="39"/>
      <c r="AI1559" s="39"/>
      <c r="AJ1559" s="39"/>
      <c r="AK1559" s="39"/>
      <c r="AL1559" s="39"/>
      <c r="AM1559" s="39"/>
      <c r="AN1559" s="39"/>
      <c r="AO1559" s="39"/>
      <c r="AP1559" s="39"/>
      <c r="AQ1559" s="39"/>
      <c r="AR1559" s="39"/>
      <c r="AS1559" s="39"/>
      <c r="AT1559" s="39"/>
      <c r="AU1559" s="39"/>
      <c r="AV1559" s="39"/>
      <c r="AW1559" s="39"/>
      <c r="AX1559" s="39"/>
      <c r="AY1559" s="39"/>
      <c r="AZ1559" s="39"/>
      <c r="BA1559" s="39"/>
      <c r="BB1559" s="39"/>
      <c r="BC1559" s="39"/>
    </row>
    <row r="1560" spans="1:55" ht="11.25">
      <c r="A1560" s="7">
        <v>1503</v>
      </c>
      <c r="B1560" s="5" t="s">
        <v>779</v>
      </c>
      <c r="C1560" s="4" t="s">
        <v>780</v>
      </c>
      <c r="D1560" s="20">
        <v>15749.74</v>
      </c>
      <c r="E1560" s="20"/>
      <c r="F1560" s="4" t="s">
        <v>37</v>
      </c>
      <c r="G1560" s="4" t="s">
        <v>781</v>
      </c>
      <c r="H1560" s="4" t="s">
        <v>116</v>
      </c>
      <c r="I1560" s="39"/>
      <c r="J1560" s="39"/>
      <c r="K1560" s="39"/>
      <c r="L1560" s="39"/>
      <c r="M1560" s="39"/>
      <c r="N1560" s="39"/>
      <c r="O1560" s="39"/>
      <c r="P1560" s="39"/>
      <c r="Q1560" s="39"/>
      <c r="R1560" s="39"/>
      <c r="S1560" s="39"/>
      <c r="T1560" s="39"/>
      <c r="U1560" s="39"/>
      <c r="V1560" s="39"/>
      <c r="W1560" s="39"/>
      <c r="X1560" s="39"/>
      <c r="Y1560" s="39"/>
      <c r="Z1560" s="39"/>
      <c r="AA1560" s="39"/>
      <c r="AB1560" s="39"/>
      <c r="AC1560" s="39"/>
      <c r="AD1560" s="39"/>
      <c r="AE1560" s="39"/>
      <c r="AF1560" s="39"/>
      <c r="AG1560" s="39"/>
      <c r="AH1560" s="39"/>
      <c r="AI1560" s="39"/>
      <c r="AJ1560" s="39"/>
      <c r="AK1560" s="39"/>
      <c r="AL1560" s="39"/>
      <c r="AM1560" s="39"/>
      <c r="AN1560" s="39"/>
      <c r="AO1560" s="39"/>
      <c r="AP1560" s="39"/>
      <c r="AQ1560" s="39"/>
      <c r="AR1560" s="39"/>
      <c r="AS1560" s="39"/>
      <c r="AT1560" s="39"/>
      <c r="AU1560" s="39"/>
      <c r="AV1560" s="39"/>
      <c r="AW1560" s="39"/>
      <c r="AX1560" s="39"/>
      <c r="AY1560" s="39"/>
      <c r="AZ1560" s="39"/>
      <c r="BA1560" s="39"/>
      <c r="BB1560" s="39"/>
      <c r="BC1560" s="39"/>
    </row>
    <row r="1561" spans="1:55" ht="11.25">
      <c r="A1561" s="7">
        <v>1504</v>
      </c>
      <c r="B1561" s="2" t="s">
        <v>4813</v>
      </c>
      <c r="C1561" s="22" t="s">
        <v>4814</v>
      </c>
      <c r="D1561" s="20">
        <v>1000</v>
      </c>
      <c r="E1561" s="20"/>
      <c r="F1561" s="21" t="s">
        <v>31</v>
      </c>
      <c r="G1561" s="4" t="s">
        <v>4738</v>
      </c>
      <c r="H1561" s="4" t="s">
        <v>35</v>
      </c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9"/>
      <c r="X1561" s="39"/>
      <c r="Y1561" s="39"/>
      <c r="Z1561" s="39"/>
      <c r="AA1561" s="39"/>
      <c r="AB1561" s="39"/>
      <c r="AC1561" s="39"/>
      <c r="AD1561" s="39"/>
      <c r="AE1561" s="39"/>
      <c r="AF1561" s="39"/>
      <c r="AG1561" s="39"/>
      <c r="AH1561" s="39"/>
      <c r="AI1561" s="39"/>
      <c r="AJ1561" s="39"/>
      <c r="AK1561" s="39"/>
      <c r="AL1561" s="39"/>
      <c r="AM1561" s="39"/>
      <c r="AN1561" s="39"/>
      <c r="AO1561" s="39"/>
      <c r="AP1561" s="39"/>
      <c r="AQ1561" s="39"/>
      <c r="AR1561" s="39"/>
      <c r="AS1561" s="39"/>
      <c r="AT1561" s="39"/>
      <c r="AU1561" s="39"/>
      <c r="AV1561" s="39"/>
      <c r="AW1561" s="39"/>
      <c r="AX1561" s="39"/>
      <c r="AY1561" s="39"/>
      <c r="AZ1561" s="39"/>
      <c r="BA1561" s="39"/>
      <c r="BB1561" s="39"/>
      <c r="BC1561" s="39"/>
    </row>
    <row r="1562" spans="1:55" ht="11.25">
      <c r="A1562" s="7">
        <v>1505</v>
      </c>
      <c r="B1562" s="105" t="s">
        <v>4815</v>
      </c>
      <c r="C1562" s="4" t="s">
        <v>4816</v>
      </c>
      <c r="D1562" s="20">
        <v>355.35</v>
      </c>
      <c r="E1562" s="20"/>
      <c r="F1562" s="4" t="s">
        <v>31</v>
      </c>
      <c r="G1562" s="4" t="s">
        <v>4817</v>
      </c>
      <c r="H1562" s="4" t="s">
        <v>35</v>
      </c>
      <c r="I1562" s="39"/>
      <c r="J1562" s="39"/>
      <c r="K1562" s="39"/>
      <c r="L1562" s="39"/>
      <c r="M1562" s="39"/>
      <c r="N1562" s="39"/>
      <c r="O1562" s="39"/>
      <c r="P1562" s="39"/>
      <c r="Q1562" s="39"/>
      <c r="R1562" s="39"/>
      <c r="S1562" s="39"/>
      <c r="T1562" s="39"/>
      <c r="U1562" s="39"/>
      <c r="V1562" s="39"/>
      <c r="W1562" s="39"/>
      <c r="X1562" s="39"/>
      <c r="Y1562" s="39"/>
      <c r="Z1562" s="39"/>
      <c r="AA1562" s="39"/>
      <c r="AB1562" s="39"/>
      <c r="AC1562" s="39"/>
      <c r="AD1562" s="39"/>
      <c r="AE1562" s="39"/>
      <c r="AF1562" s="39"/>
      <c r="AG1562" s="39"/>
      <c r="AH1562" s="39"/>
      <c r="AI1562" s="39"/>
      <c r="AJ1562" s="39"/>
      <c r="AK1562" s="39"/>
      <c r="AL1562" s="39"/>
      <c r="AM1562" s="39"/>
      <c r="AN1562" s="39"/>
      <c r="AO1562" s="39"/>
      <c r="AP1562" s="39"/>
      <c r="AQ1562" s="39"/>
      <c r="AR1562" s="39"/>
      <c r="AS1562" s="39"/>
      <c r="AT1562" s="39"/>
      <c r="AU1562" s="39"/>
      <c r="AV1562" s="39"/>
      <c r="AW1562" s="39"/>
      <c r="AX1562" s="39"/>
      <c r="AY1562" s="39"/>
      <c r="AZ1562" s="39"/>
      <c r="BA1562" s="39"/>
      <c r="BB1562" s="39"/>
      <c r="BC1562" s="39"/>
    </row>
    <row r="1563" spans="1:55" ht="11.25">
      <c r="A1563" s="7">
        <v>1506</v>
      </c>
      <c r="B1563" s="2" t="s">
        <v>4818</v>
      </c>
      <c r="C1563" s="22" t="s">
        <v>4819</v>
      </c>
      <c r="D1563" s="20">
        <v>1000</v>
      </c>
      <c r="E1563" s="20"/>
      <c r="F1563" s="6" t="s">
        <v>31</v>
      </c>
      <c r="G1563" s="4" t="s">
        <v>4820</v>
      </c>
      <c r="H1563" s="4" t="s">
        <v>35</v>
      </c>
      <c r="I1563" s="39"/>
      <c r="J1563" s="39"/>
      <c r="K1563" s="39"/>
      <c r="L1563" s="39"/>
      <c r="M1563" s="39"/>
      <c r="N1563" s="39"/>
      <c r="O1563" s="39"/>
      <c r="P1563" s="39"/>
      <c r="Q1563" s="39"/>
      <c r="R1563" s="39"/>
      <c r="S1563" s="39"/>
      <c r="T1563" s="39"/>
      <c r="U1563" s="39"/>
      <c r="V1563" s="39"/>
      <c r="W1563" s="39"/>
      <c r="X1563" s="39"/>
      <c r="Y1563" s="39"/>
      <c r="Z1563" s="39"/>
      <c r="AA1563" s="39"/>
      <c r="AB1563" s="39"/>
      <c r="AC1563" s="39"/>
      <c r="AD1563" s="39"/>
      <c r="AE1563" s="39"/>
      <c r="AF1563" s="39"/>
      <c r="AG1563" s="39"/>
      <c r="AH1563" s="39"/>
      <c r="AI1563" s="39"/>
      <c r="AJ1563" s="39"/>
      <c r="AK1563" s="39"/>
      <c r="AL1563" s="39"/>
      <c r="AM1563" s="39"/>
      <c r="AN1563" s="39"/>
      <c r="AO1563" s="39"/>
      <c r="AP1563" s="39"/>
      <c r="AQ1563" s="39"/>
      <c r="AR1563" s="39"/>
      <c r="AS1563" s="39"/>
      <c r="AT1563" s="39"/>
      <c r="AU1563" s="39"/>
      <c r="AV1563" s="39"/>
      <c r="AW1563" s="39"/>
      <c r="AX1563" s="39"/>
      <c r="AY1563" s="39"/>
      <c r="AZ1563" s="39"/>
      <c r="BA1563" s="39"/>
      <c r="BB1563" s="39"/>
      <c r="BC1563" s="39"/>
    </row>
    <row r="1564" spans="1:55" ht="11.25">
      <c r="A1564" s="7">
        <v>1507</v>
      </c>
      <c r="B1564" s="5" t="s">
        <v>4821</v>
      </c>
      <c r="C1564" s="4" t="s">
        <v>4822</v>
      </c>
      <c r="D1564" s="20">
        <v>1000</v>
      </c>
      <c r="E1564" s="20"/>
      <c r="F1564" s="4" t="s">
        <v>31</v>
      </c>
      <c r="G1564" s="4" t="s">
        <v>4823</v>
      </c>
      <c r="H1564" s="4" t="s">
        <v>35</v>
      </c>
      <c r="I1564" s="39"/>
      <c r="J1564" s="39"/>
      <c r="K1564" s="39"/>
      <c r="L1564" s="39"/>
      <c r="M1564" s="39"/>
      <c r="N1564" s="39"/>
      <c r="O1564" s="39"/>
      <c r="P1564" s="39"/>
      <c r="Q1564" s="39"/>
      <c r="R1564" s="39"/>
      <c r="S1564" s="39"/>
      <c r="T1564" s="39"/>
      <c r="U1564" s="39"/>
      <c r="V1564" s="39"/>
      <c r="W1564" s="39"/>
      <c r="X1564" s="39"/>
      <c r="Y1564" s="39"/>
      <c r="Z1564" s="39"/>
      <c r="AA1564" s="39"/>
      <c r="AB1564" s="39"/>
      <c r="AC1564" s="39"/>
      <c r="AD1564" s="39"/>
      <c r="AE1564" s="39"/>
      <c r="AF1564" s="39"/>
      <c r="AG1564" s="39"/>
      <c r="AH1564" s="39"/>
      <c r="AI1564" s="39"/>
      <c r="AJ1564" s="39"/>
      <c r="AK1564" s="39"/>
      <c r="AL1564" s="39"/>
      <c r="AM1564" s="39"/>
      <c r="AN1564" s="39"/>
      <c r="AO1564" s="39"/>
      <c r="AP1564" s="39"/>
      <c r="AQ1564" s="39"/>
      <c r="AR1564" s="39"/>
      <c r="AS1564" s="39"/>
      <c r="AT1564" s="39"/>
      <c r="AU1564" s="39"/>
      <c r="AV1564" s="39"/>
      <c r="AW1564" s="39"/>
      <c r="AX1564" s="39"/>
      <c r="AY1564" s="39"/>
      <c r="AZ1564" s="39"/>
      <c r="BA1564" s="39"/>
      <c r="BB1564" s="39"/>
      <c r="BC1564" s="39"/>
    </row>
    <row r="1565" spans="1:55" ht="11.25">
      <c r="A1565" s="7">
        <v>1508</v>
      </c>
      <c r="B1565" s="5" t="s">
        <v>4824</v>
      </c>
      <c r="C1565" s="4" t="s">
        <v>903</v>
      </c>
      <c r="D1565" s="20">
        <v>11818.39</v>
      </c>
      <c r="E1565" s="20"/>
      <c r="F1565" s="4" t="s">
        <v>115</v>
      </c>
      <c r="G1565" s="4" t="s">
        <v>904</v>
      </c>
      <c r="H1565" s="4" t="s">
        <v>116</v>
      </c>
      <c r="I1565" s="39"/>
      <c r="J1565" s="39"/>
      <c r="K1565" s="39"/>
      <c r="L1565" s="39"/>
      <c r="M1565" s="39"/>
      <c r="N1565" s="39"/>
      <c r="O1565" s="39"/>
      <c r="P1565" s="39"/>
      <c r="Q1565" s="39"/>
      <c r="R1565" s="39"/>
      <c r="S1565" s="39"/>
      <c r="T1565" s="39"/>
      <c r="U1565" s="39"/>
      <c r="V1565" s="39"/>
      <c r="W1565" s="39"/>
      <c r="X1565" s="39"/>
      <c r="Y1565" s="39"/>
      <c r="Z1565" s="39"/>
      <c r="AA1565" s="39"/>
      <c r="AB1565" s="39"/>
      <c r="AC1565" s="39"/>
      <c r="AD1565" s="39"/>
      <c r="AE1565" s="39"/>
      <c r="AF1565" s="39"/>
      <c r="AG1565" s="39"/>
      <c r="AH1565" s="39"/>
      <c r="AI1565" s="39"/>
      <c r="AJ1565" s="39"/>
      <c r="AK1565" s="39"/>
      <c r="AL1565" s="39"/>
      <c r="AM1565" s="39"/>
      <c r="AN1565" s="39"/>
      <c r="AO1565" s="39"/>
      <c r="AP1565" s="39"/>
      <c r="AQ1565" s="39"/>
      <c r="AR1565" s="39"/>
      <c r="AS1565" s="39"/>
      <c r="AT1565" s="39"/>
      <c r="AU1565" s="39"/>
      <c r="AV1565" s="39"/>
      <c r="AW1565" s="39"/>
      <c r="AX1565" s="39"/>
      <c r="AY1565" s="39"/>
      <c r="AZ1565" s="39"/>
      <c r="BA1565" s="39"/>
      <c r="BB1565" s="39"/>
      <c r="BC1565" s="39"/>
    </row>
    <row r="1566" spans="1:55" ht="11.25">
      <c r="A1566" s="7">
        <v>1509</v>
      </c>
      <c r="B1566" s="5" t="s">
        <v>4825</v>
      </c>
      <c r="C1566" s="4" t="s">
        <v>4826</v>
      </c>
      <c r="D1566" s="20">
        <v>1000</v>
      </c>
      <c r="E1566" s="20"/>
      <c r="F1566" s="4" t="s">
        <v>371</v>
      </c>
      <c r="G1566" s="4" t="s">
        <v>4827</v>
      </c>
      <c r="H1566" s="4" t="s">
        <v>1519</v>
      </c>
      <c r="I1566" s="39"/>
      <c r="J1566" s="39"/>
      <c r="K1566" s="39"/>
      <c r="L1566" s="39"/>
      <c r="M1566" s="39"/>
      <c r="N1566" s="39"/>
      <c r="O1566" s="39"/>
      <c r="P1566" s="39"/>
      <c r="Q1566" s="39"/>
      <c r="R1566" s="39"/>
      <c r="S1566" s="39"/>
      <c r="T1566" s="39"/>
      <c r="U1566" s="39"/>
      <c r="V1566" s="39"/>
      <c r="W1566" s="39"/>
      <c r="X1566" s="39"/>
      <c r="Y1566" s="39"/>
      <c r="Z1566" s="39"/>
      <c r="AA1566" s="39"/>
      <c r="AB1566" s="39"/>
      <c r="AC1566" s="39"/>
      <c r="AD1566" s="39"/>
      <c r="AE1566" s="39"/>
      <c r="AF1566" s="39"/>
      <c r="AG1566" s="39"/>
      <c r="AH1566" s="39"/>
      <c r="AI1566" s="39"/>
      <c r="AJ1566" s="39"/>
      <c r="AK1566" s="39"/>
      <c r="AL1566" s="39"/>
      <c r="AM1566" s="39"/>
      <c r="AN1566" s="39"/>
      <c r="AO1566" s="39"/>
      <c r="AP1566" s="39"/>
      <c r="AQ1566" s="39"/>
      <c r="AR1566" s="39"/>
      <c r="AS1566" s="39"/>
      <c r="AT1566" s="39"/>
      <c r="AU1566" s="39"/>
      <c r="AV1566" s="39"/>
      <c r="AW1566" s="39"/>
      <c r="AX1566" s="39"/>
      <c r="AY1566" s="39"/>
      <c r="AZ1566" s="39"/>
      <c r="BA1566" s="39"/>
      <c r="BB1566" s="39"/>
      <c r="BC1566" s="39"/>
    </row>
    <row r="1567" spans="1:55" ht="11.25">
      <c r="A1567" s="7">
        <v>1510</v>
      </c>
      <c r="B1567" s="5" t="s">
        <v>4828</v>
      </c>
      <c r="C1567" s="4" t="s">
        <v>788</v>
      </c>
      <c r="D1567" s="20">
        <v>100</v>
      </c>
      <c r="E1567" s="20"/>
      <c r="F1567" s="4" t="s">
        <v>371</v>
      </c>
      <c r="G1567" s="4" t="s">
        <v>789</v>
      </c>
      <c r="H1567" s="4" t="s">
        <v>116</v>
      </c>
      <c r="I1567" s="39"/>
      <c r="J1567" s="39"/>
      <c r="K1567" s="39"/>
      <c r="L1567" s="39"/>
      <c r="M1567" s="39"/>
      <c r="N1567" s="39"/>
      <c r="O1567" s="39"/>
      <c r="P1567" s="39"/>
      <c r="Q1567" s="39"/>
      <c r="R1567" s="39"/>
      <c r="S1567" s="39"/>
      <c r="T1567" s="39"/>
      <c r="U1567" s="39"/>
      <c r="V1567" s="39"/>
      <c r="W1567" s="39"/>
      <c r="X1567" s="39"/>
      <c r="Y1567" s="39"/>
      <c r="Z1567" s="39"/>
      <c r="AA1567" s="39"/>
      <c r="AB1567" s="39"/>
      <c r="AC1567" s="39"/>
      <c r="AD1567" s="39"/>
      <c r="AE1567" s="39"/>
      <c r="AF1567" s="39"/>
      <c r="AG1567" s="39"/>
      <c r="AH1567" s="39"/>
      <c r="AI1567" s="39"/>
      <c r="AJ1567" s="39"/>
      <c r="AK1567" s="39"/>
      <c r="AL1567" s="39"/>
      <c r="AM1567" s="39"/>
      <c r="AN1567" s="39"/>
      <c r="AO1567" s="39"/>
      <c r="AP1567" s="39"/>
      <c r="AQ1567" s="39"/>
      <c r="AR1567" s="39"/>
      <c r="AS1567" s="39"/>
      <c r="AT1567" s="39"/>
      <c r="AU1567" s="39"/>
      <c r="AV1567" s="39"/>
      <c r="AW1567" s="39"/>
      <c r="AX1567" s="39"/>
      <c r="AY1567" s="39"/>
      <c r="AZ1567" s="39"/>
      <c r="BA1567" s="39"/>
      <c r="BB1567" s="39"/>
      <c r="BC1567" s="39"/>
    </row>
    <row r="1568" spans="1:55" ht="11.25">
      <c r="A1568" s="7">
        <v>1511</v>
      </c>
      <c r="B1568" s="5" t="s">
        <v>4829</v>
      </c>
      <c r="C1568" s="4" t="s">
        <v>4830</v>
      </c>
      <c r="D1568" s="20">
        <v>100</v>
      </c>
      <c r="E1568" s="20"/>
      <c r="F1568" s="4" t="s">
        <v>115</v>
      </c>
      <c r="G1568" s="4" t="s">
        <v>3409</v>
      </c>
      <c r="H1568" s="4" t="s">
        <v>116</v>
      </c>
      <c r="I1568" s="39"/>
      <c r="J1568" s="39"/>
      <c r="K1568" s="39"/>
      <c r="L1568" s="39"/>
      <c r="M1568" s="39"/>
      <c r="N1568" s="39"/>
      <c r="O1568" s="39"/>
      <c r="P1568" s="39"/>
      <c r="Q1568" s="39"/>
      <c r="R1568" s="39"/>
      <c r="S1568" s="39"/>
      <c r="T1568" s="39"/>
      <c r="U1568" s="39"/>
      <c r="V1568" s="39"/>
      <c r="W1568" s="39"/>
      <c r="X1568" s="39"/>
      <c r="Y1568" s="39"/>
      <c r="Z1568" s="39"/>
      <c r="AA1568" s="39"/>
      <c r="AB1568" s="39"/>
      <c r="AC1568" s="39"/>
      <c r="AD1568" s="39"/>
      <c r="AE1568" s="39"/>
      <c r="AF1568" s="39"/>
      <c r="AG1568" s="39"/>
      <c r="AH1568" s="39"/>
      <c r="AI1568" s="39"/>
      <c r="AJ1568" s="39"/>
      <c r="AK1568" s="39"/>
      <c r="AL1568" s="39"/>
      <c r="AM1568" s="39"/>
      <c r="AN1568" s="39"/>
      <c r="AO1568" s="39"/>
      <c r="AP1568" s="39"/>
      <c r="AQ1568" s="39"/>
      <c r="AR1568" s="39"/>
      <c r="AS1568" s="39"/>
      <c r="AT1568" s="39"/>
      <c r="AU1568" s="39"/>
      <c r="AV1568" s="39"/>
      <c r="AW1568" s="39"/>
      <c r="AX1568" s="39"/>
      <c r="AY1568" s="39"/>
      <c r="AZ1568" s="39"/>
      <c r="BA1568" s="39"/>
      <c r="BB1568" s="39"/>
      <c r="BC1568" s="39"/>
    </row>
    <row r="1569" spans="1:55" ht="11.25">
      <c r="A1569" s="7">
        <v>1512</v>
      </c>
      <c r="B1569" s="2" t="s">
        <v>4831</v>
      </c>
      <c r="C1569" s="22" t="s">
        <v>4832</v>
      </c>
      <c r="D1569" s="20">
        <v>1000</v>
      </c>
      <c r="E1569" s="20"/>
      <c r="F1569" s="21" t="s">
        <v>31</v>
      </c>
      <c r="G1569" s="4" t="s">
        <v>4833</v>
      </c>
      <c r="H1569" s="4" t="s">
        <v>35</v>
      </c>
      <c r="I1569" s="39"/>
      <c r="J1569" s="39"/>
      <c r="K1569" s="39"/>
      <c r="L1569" s="39"/>
      <c r="M1569" s="39"/>
      <c r="N1569" s="39"/>
      <c r="O1569" s="39"/>
      <c r="P1569" s="39"/>
      <c r="Q1569" s="39"/>
      <c r="R1569" s="39"/>
      <c r="S1569" s="39"/>
      <c r="T1569" s="39"/>
      <c r="U1569" s="39"/>
      <c r="V1569" s="39"/>
      <c r="W1569" s="39"/>
      <c r="X1569" s="39"/>
      <c r="Y1569" s="39"/>
      <c r="Z1569" s="39"/>
      <c r="AA1569" s="39"/>
      <c r="AB1569" s="39"/>
      <c r="AC1569" s="39"/>
      <c r="AD1569" s="39"/>
      <c r="AE1569" s="39"/>
      <c r="AF1569" s="39"/>
      <c r="AG1569" s="39"/>
      <c r="AH1569" s="39"/>
      <c r="AI1569" s="39"/>
      <c r="AJ1569" s="39"/>
      <c r="AK1569" s="39"/>
      <c r="AL1569" s="39"/>
      <c r="AM1569" s="39"/>
      <c r="AN1569" s="39"/>
      <c r="AO1569" s="39"/>
      <c r="AP1569" s="39"/>
      <c r="AQ1569" s="39"/>
      <c r="AR1569" s="39"/>
      <c r="AS1569" s="39"/>
      <c r="AT1569" s="39"/>
      <c r="AU1569" s="39"/>
      <c r="AV1569" s="39"/>
      <c r="AW1569" s="39"/>
      <c r="AX1569" s="39"/>
      <c r="AY1569" s="39"/>
      <c r="AZ1569" s="39"/>
      <c r="BA1569" s="39"/>
      <c r="BB1569" s="39"/>
      <c r="BC1569" s="39"/>
    </row>
    <row r="1570" spans="1:55" ht="11.25">
      <c r="A1570" s="7">
        <v>1513</v>
      </c>
      <c r="B1570" s="5" t="s">
        <v>4834</v>
      </c>
      <c r="C1570" s="4" t="s">
        <v>4835</v>
      </c>
      <c r="D1570" s="20">
        <v>2030.3</v>
      </c>
      <c r="E1570" s="20"/>
      <c r="F1570" s="4" t="s">
        <v>31</v>
      </c>
      <c r="G1570" s="4" t="s">
        <v>4836</v>
      </c>
      <c r="H1570" s="4" t="s">
        <v>35</v>
      </c>
      <c r="I1570" s="39"/>
      <c r="J1570" s="39"/>
      <c r="K1570" s="39"/>
      <c r="L1570" s="39"/>
      <c r="M1570" s="39"/>
      <c r="N1570" s="39"/>
      <c r="O1570" s="39"/>
      <c r="P1570" s="39"/>
      <c r="Q1570" s="39"/>
      <c r="R1570" s="39"/>
      <c r="S1570" s="39"/>
      <c r="T1570" s="39"/>
      <c r="U1570" s="39"/>
      <c r="V1570" s="39"/>
      <c r="W1570" s="39"/>
      <c r="X1570" s="39"/>
      <c r="Y1570" s="39"/>
      <c r="Z1570" s="39"/>
      <c r="AA1570" s="39"/>
      <c r="AB1570" s="39"/>
      <c r="AC1570" s="39"/>
      <c r="AD1570" s="39"/>
      <c r="AE1570" s="39"/>
      <c r="AF1570" s="39"/>
      <c r="AG1570" s="39"/>
      <c r="AH1570" s="39"/>
      <c r="AI1570" s="39"/>
      <c r="AJ1570" s="39"/>
      <c r="AK1570" s="39"/>
      <c r="AL1570" s="39"/>
      <c r="AM1570" s="39"/>
      <c r="AN1570" s="39"/>
      <c r="AO1570" s="39"/>
      <c r="AP1570" s="39"/>
      <c r="AQ1570" s="39"/>
      <c r="AR1570" s="39"/>
      <c r="AS1570" s="39"/>
      <c r="AT1570" s="39"/>
      <c r="AU1570" s="39"/>
      <c r="AV1570" s="39"/>
      <c r="AW1570" s="39"/>
      <c r="AX1570" s="39"/>
      <c r="AY1570" s="39"/>
      <c r="AZ1570" s="39"/>
      <c r="BA1570" s="39"/>
      <c r="BB1570" s="39"/>
      <c r="BC1570" s="39"/>
    </row>
    <row r="1571" spans="1:55" ht="11.25">
      <c r="A1571" s="7">
        <v>1514</v>
      </c>
      <c r="B1571" s="5" t="s">
        <v>4837</v>
      </c>
      <c r="C1571" s="4" t="s">
        <v>4838</v>
      </c>
      <c r="D1571" s="20">
        <v>217.94</v>
      </c>
      <c r="E1571" s="20"/>
      <c r="F1571" s="4" t="s">
        <v>31</v>
      </c>
      <c r="G1571" s="4" t="s">
        <v>4839</v>
      </c>
      <c r="H1571" s="4" t="s">
        <v>35</v>
      </c>
      <c r="I1571" s="39"/>
      <c r="J1571" s="39"/>
      <c r="K1571" s="39"/>
      <c r="L1571" s="39"/>
      <c r="M1571" s="39"/>
      <c r="N1571" s="39"/>
      <c r="O1571" s="39"/>
      <c r="P1571" s="39"/>
      <c r="Q1571" s="39"/>
      <c r="R1571" s="39"/>
      <c r="S1571" s="39"/>
      <c r="T1571" s="39"/>
      <c r="U1571" s="39"/>
      <c r="V1571" s="39"/>
      <c r="W1571" s="39"/>
      <c r="X1571" s="39"/>
      <c r="Y1571" s="39"/>
      <c r="Z1571" s="39"/>
      <c r="AA1571" s="39"/>
      <c r="AB1571" s="39"/>
      <c r="AC1571" s="39"/>
      <c r="AD1571" s="39"/>
      <c r="AE1571" s="39"/>
      <c r="AF1571" s="39"/>
      <c r="AG1571" s="39"/>
      <c r="AH1571" s="39"/>
      <c r="AI1571" s="39"/>
      <c r="AJ1571" s="39"/>
      <c r="AK1571" s="39"/>
      <c r="AL1571" s="39"/>
      <c r="AM1571" s="39"/>
      <c r="AN1571" s="39"/>
      <c r="AO1571" s="39"/>
      <c r="AP1571" s="39"/>
      <c r="AQ1571" s="39"/>
      <c r="AR1571" s="39"/>
      <c r="AS1571" s="39"/>
      <c r="AT1571" s="39"/>
      <c r="AU1571" s="39"/>
      <c r="AV1571" s="39"/>
      <c r="AW1571" s="39"/>
      <c r="AX1571" s="39"/>
      <c r="AY1571" s="39"/>
      <c r="AZ1571" s="39"/>
      <c r="BA1571" s="39"/>
      <c r="BB1571" s="39"/>
      <c r="BC1571" s="39"/>
    </row>
    <row r="1572" spans="1:55" ht="11.25">
      <c r="A1572" s="7">
        <v>1515</v>
      </c>
      <c r="B1572" s="5" t="s">
        <v>4837</v>
      </c>
      <c r="C1572" s="4" t="s">
        <v>4838</v>
      </c>
      <c r="D1572" s="20">
        <v>217.94</v>
      </c>
      <c r="E1572" s="20"/>
      <c r="F1572" s="4" t="s">
        <v>31</v>
      </c>
      <c r="G1572" s="4" t="s">
        <v>4839</v>
      </c>
      <c r="H1572" s="4" t="s">
        <v>35</v>
      </c>
      <c r="I1572" s="39"/>
      <c r="J1572" s="39"/>
      <c r="K1572" s="39"/>
      <c r="L1572" s="39"/>
      <c r="M1572" s="39"/>
      <c r="N1572" s="39"/>
      <c r="O1572" s="39"/>
      <c r="P1572" s="39"/>
      <c r="Q1572" s="39"/>
      <c r="R1572" s="39"/>
      <c r="S1572" s="39"/>
      <c r="T1572" s="39"/>
      <c r="U1572" s="39"/>
      <c r="V1572" s="39"/>
      <c r="W1572" s="39"/>
      <c r="X1572" s="39"/>
      <c r="Y1572" s="39"/>
      <c r="Z1572" s="39"/>
      <c r="AA1572" s="39"/>
      <c r="AB1572" s="39"/>
      <c r="AC1572" s="39"/>
      <c r="AD1572" s="39"/>
      <c r="AE1572" s="39"/>
      <c r="AF1572" s="39"/>
      <c r="AG1572" s="39"/>
      <c r="AH1572" s="39"/>
      <c r="AI1572" s="39"/>
      <c r="AJ1572" s="39"/>
      <c r="AK1572" s="39"/>
      <c r="AL1572" s="39"/>
      <c r="AM1572" s="39"/>
      <c r="AN1572" s="39"/>
      <c r="AO1572" s="39"/>
      <c r="AP1572" s="39"/>
      <c r="AQ1572" s="39"/>
      <c r="AR1572" s="39"/>
      <c r="AS1572" s="39"/>
      <c r="AT1572" s="39"/>
      <c r="AU1572" s="39"/>
      <c r="AV1572" s="39"/>
      <c r="AW1572" s="39"/>
      <c r="AX1572" s="39"/>
      <c r="AY1572" s="39"/>
      <c r="AZ1572" s="39"/>
      <c r="BA1572" s="39"/>
      <c r="BB1572" s="39"/>
      <c r="BC1572" s="39"/>
    </row>
    <row r="1573" spans="1:55" ht="11.25">
      <c r="A1573" s="7">
        <v>1516</v>
      </c>
      <c r="B1573" s="5" t="s">
        <v>4840</v>
      </c>
      <c r="C1573" s="4" t="s">
        <v>4841</v>
      </c>
      <c r="D1573" s="20">
        <v>1000</v>
      </c>
      <c r="E1573" s="20"/>
      <c r="F1573" s="4" t="s">
        <v>371</v>
      </c>
      <c r="G1573" s="4" t="s">
        <v>4842</v>
      </c>
      <c r="H1573" s="4" t="s">
        <v>116</v>
      </c>
      <c r="I1573" s="39"/>
      <c r="J1573" s="39"/>
      <c r="K1573" s="39"/>
      <c r="L1573" s="39"/>
      <c r="M1573" s="39"/>
      <c r="N1573" s="39"/>
      <c r="O1573" s="39"/>
      <c r="P1573" s="39"/>
      <c r="Q1573" s="39"/>
      <c r="R1573" s="39"/>
      <c r="S1573" s="39"/>
      <c r="T1573" s="39"/>
      <c r="U1573" s="39"/>
      <c r="V1573" s="39"/>
      <c r="W1573" s="39"/>
      <c r="X1573" s="39"/>
      <c r="Y1573" s="39"/>
      <c r="Z1573" s="39"/>
      <c r="AA1573" s="39"/>
      <c r="AB1573" s="39"/>
      <c r="AC1573" s="39"/>
      <c r="AD1573" s="39"/>
      <c r="AE1573" s="39"/>
      <c r="AF1573" s="39"/>
      <c r="AG1573" s="39"/>
      <c r="AH1573" s="39"/>
      <c r="AI1573" s="39"/>
      <c r="AJ1573" s="39"/>
      <c r="AK1573" s="39"/>
      <c r="AL1573" s="39"/>
      <c r="AM1573" s="39"/>
      <c r="AN1573" s="39"/>
      <c r="AO1573" s="39"/>
      <c r="AP1573" s="39"/>
      <c r="AQ1573" s="39"/>
      <c r="AR1573" s="39"/>
      <c r="AS1573" s="39"/>
      <c r="AT1573" s="39"/>
      <c r="AU1573" s="39"/>
      <c r="AV1573" s="39"/>
      <c r="AW1573" s="39"/>
      <c r="AX1573" s="39"/>
      <c r="AY1573" s="39"/>
      <c r="AZ1573" s="39"/>
      <c r="BA1573" s="39"/>
      <c r="BB1573" s="39"/>
      <c r="BC1573" s="39"/>
    </row>
    <row r="1574" spans="1:55" ht="11.25">
      <c r="A1574" s="7">
        <v>1517</v>
      </c>
      <c r="B1574" s="5" t="s">
        <v>4843</v>
      </c>
      <c r="C1574" s="4" t="s">
        <v>4841</v>
      </c>
      <c r="D1574" s="20">
        <v>1000</v>
      </c>
      <c r="E1574" s="20"/>
      <c r="F1574" s="4" t="s">
        <v>115</v>
      </c>
      <c r="G1574" s="4" t="s">
        <v>4842</v>
      </c>
      <c r="H1574" s="4" t="s">
        <v>1519</v>
      </c>
      <c r="I1574" s="39"/>
      <c r="J1574" s="39"/>
      <c r="K1574" s="39"/>
      <c r="L1574" s="39"/>
      <c r="M1574" s="39"/>
      <c r="N1574" s="39"/>
      <c r="O1574" s="39"/>
      <c r="P1574" s="39"/>
      <c r="Q1574" s="39"/>
      <c r="R1574" s="39"/>
      <c r="S1574" s="39"/>
      <c r="T1574" s="39"/>
      <c r="U1574" s="39"/>
      <c r="V1574" s="39"/>
      <c r="W1574" s="39"/>
      <c r="X1574" s="39"/>
      <c r="Y1574" s="39"/>
      <c r="Z1574" s="39"/>
      <c r="AA1574" s="39"/>
      <c r="AB1574" s="39"/>
      <c r="AC1574" s="39"/>
      <c r="AD1574" s="39"/>
      <c r="AE1574" s="39"/>
      <c r="AF1574" s="39"/>
      <c r="AG1574" s="39"/>
      <c r="AH1574" s="39"/>
      <c r="AI1574" s="39"/>
      <c r="AJ1574" s="39"/>
      <c r="AK1574" s="39"/>
      <c r="AL1574" s="39"/>
      <c r="AM1574" s="39"/>
      <c r="AN1574" s="39"/>
      <c r="AO1574" s="39"/>
      <c r="AP1574" s="39"/>
      <c r="AQ1574" s="39"/>
      <c r="AR1574" s="39"/>
      <c r="AS1574" s="39"/>
      <c r="AT1574" s="39"/>
      <c r="AU1574" s="39"/>
      <c r="AV1574" s="39"/>
      <c r="AW1574" s="39"/>
      <c r="AX1574" s="39"/>
      <c r="AY1574" s="39"/>
      <c r="AZ1574" s="39"/>
      <c r="BA1574" s="39"/>
      <c r="BB1574" s="39"/>
      <c r="BC1574" s="39"/>
    </row>
    <row r="1575" spans="1:55" ht="22.5">
      <c r="A1575" s="29" t="s">
        <v>112</v>
      </c>
      <c r="B1575" s="29" t="s">
        <v>113</v>
      </c>
      <c r="C1575" s="30" t="s">
        <v>17</v>
      </c>
      <c r="D1575" s="30" t="s">
        <v>56</v>
      </c>
      <c r="E1575" s="28" t="s">
        <v>106</v>
      </c>
      <c r="F1575" s="28" t="s">
        <v>114</v>
      </c>
      <c r="G1575" s="29" t="s">
        <v>107</v>
      </c>
      <c r="H1575" s="454" t="s">
        <v>108</v>
      </c>
      <c r="I1575" s="39"/>
      <c r="J1575" s="39"/>
      <c r="K1575" s="39"/>
      <c r="L1575" s="39"/>
      <c r="M1575" s="39"/>
      <c r="N1575" s="39"/>
      <c r="O1575" s="39"/>
      <c r="P1575" s="39"/>
      <c r="Q1575" s="39"/>
      <c r="R1575" s="39"/>
      <c r="S1575" s="39"/>
      <c r="T1575" s="39"/>
      <c r="U1575" s="39"/>
      <c r="V1575" s="39"/>
      <c r="W1575" s="39"/>
      <c r="X1575" s="39"/>
      <c r="Y1575" s="39"/>
      <c r="Z1575" s="39"/>
      <c r="AA1575" s="39"/>
      <c r="AB1575" s="39"/>
      <c r="AC1575" s="39"/>
      <c r="AD1575" s="39"/>
      <c r="AE1575" s="39"/>
      <c r="AF1575" s="39"/>
      <c r="AG1575" s="39"/>
      <c r="AH1575" s="39"/>
      <c r="AI1575" s="39"/>
      <c r="AJ1575" s="39"/>
      <c r="AK1575" s="39"/>
      <c r="AL1575" s="39"/>
      <c r="AM1575" s="39"/>
      <c r="AN1575" s="39"/>
      <c r="AO1575" s="39"/>
      <c r="AP1575" s="39"/>
      <c r="AQ1575" s="39"/>
      <c r="AR1575" s="39"/>
      <c r="AS1575" s="39"/>
      <c r="AT1575" s="39"/>
      <c r="AU1575" s="39"/>
      <c r="AV1575" s="39"/>
      <c r="AW1575" s="39"/>
      <c r="AX1575" s="39"/>
      <c r="AY1575" s="39"/>
      <c r="AZ1575" s="39"/>
      <c r="BA1575" s="39"/>
      <c r="BB1575" s="39"/>
      <c r="BC1575" s="39"/>
    </row>
    <row r="1576" spans="1:55" ht="11.25">
      <c r="A1576" s="7">
        <v>1518</v>
      </c>
      <c r="B1576" s="5" t="s">
        <v>4844</v>
      </c>
      <c r="C1576" s="4" t="s">
        <v>782</v>
      </c>
      <c r="D1576" s="20">
        <v>215.41</v>
      </c>
      <c r="E1576" s="20"/>
      <c r="F1576" s="4" t="s">
        <v>31</v>
      </c>
      <c r="G1576" s="4" t="s">
        <v>783</v>
      </c>
      <c r="H1576" s="4" t="s">
        <v>35</v>
      </c>
      <c r="I1576" s="39"/>
      <c r="J1576" s="39"/>
      <c r="K1576" s="39"/>
      <c r="L1576" s="39"/>
      <c r="M1576" s="39"/>
      <c r="N1576" s="39"/>
      <c r="O1576" s="39"/>
      <c r="P1576" s="39"/>
      <c r="Q1576" s="39"/>
      <c r="R1576" s="39"/>
      <c r="S1576" s="39"/>
      <c r="T1576" s="39"/>
      <c r="U1576" s="39"/>
      <c r="V1576" s="39"/>
      <c r="W1576" s="39"/>
      <c r="X1576" s="39"/>
      <c r="Y1576" s="39"/>
      <c r="Z1576" s="39"/>
      <c r="AA1576" s="39"/>
      <c r="AB1576" s="39"/>
      <c r="AC1576" s="39"/>
      <c r="AD1576" s="39"/>
      <c r="AE1576" s="39"/>
      <c r="AF1576" s="39"/>
      <c r="AG1576" s="39"/>
      <c r="AH1576" s="39"/>
      <c r="AI1576" s="39"/>
      <c r="AJ1576" s="39"/>
      <c r="AK1576" s="39"/>
      <c r="AL1576" s="39"/>
      <c r="AM1576" s="39"/>
      <c r="AN1576" s="39"/>
      <c r="AO1576" s="39"/>
      <c r="AP1576" s="39"/>
      <c r="AQ1576" s="39"/>
      <c r="AR1576" s="39"/>
      <c r="AS1576" s="39"/>
      <c r="AT1576" s="39"/>
      <c r="AU1576" s="39"/>
      <c r="AV1576" s="39"/>
      <c r="AW1576" s="39"/>
      <c r="AX1576" s="39"/>
      <c r="AY1576" s="39"/>
      <c r="AZ1576" s="39"/>
      <c r="BA1576" s="39"/>
      <c r="BB1576" s="39"/>
      <c r="BC1576" s="39"/>
    </row>
    <row r="1577" spans="1:55" ht="11.25">
      <c r="A1577" s="7">
        <v>1519</v>
      </c>
      <c r="B1577" s="2" t="s">
        <v>4845</v>
      </c>
      <c r="C1577" s="22" t="s">
        <v>4846</v>
      </c>
      <c r="D1577" s="20">
        <v>1000</v>
      </c>
      <c r="E1577" s="20"/>
      <c r="F1577" s="21" t="s">
        <v>31</v>
      </c>
      <c r="G1577" s="4" t="s">
        <v>4847</v>
      </c>
      <c r="H1577" s="4" t="s">
        <v>35</v>
      </c>
      <c r="I1577" s="39"/>
      <c r="J1577" s="39"/>
      <c r="K1577" s="39"/>
      <c r="L1577" s="39"/>
      <c r="M1577" s="39"/>
      <c r="N1577" s="39"/>
      <c r="O1577" s="39"/>
      <c r="P1577" s="39"/>
      <c r="Q1577" s="39"/>
      <c r="R1577" s="39"/>
      <c r="S1577" s="39"/>
      <c r="T1577" s="39"/>
      <c r="U1577" s="39"/>
      <c r="V1577" s="39"/>
      <c r="W1577" s="39"/>
      <c r="X1577" s="39"/>
      <c r="Y1577" s="39"/>
      <c r="Z1577" s="39"/>
      <c r="AA1577" s="39"/>
      <c r="AB1577" s="39"/>
      <c r="AC1577" s="39"/>
      <c r="AD1577" s="39"/>
      <c r="AE1577" s="39"/>
      <c r="AF1577" s="39"/>
      <c r="AG1577" s="39"/>
      <c r="AH1577" s="39"/>
      <c r="AI1577" s="39"/>
      <c r="AJ1577" s="39"/>
      <c r="AK1577" s="39"/>
      <c r="AL1577" s="39"/>
      <c r="AM1577" s="39"/>
      <c r="AN1577" s="39"/>
      <c r="AO1577" s="39"/>
      <c r="AP1577" s="39"/>
      <c r="AQ1577" s="39"/>
      <c r="AR1577" s="39"/>
      <c r="AS1577" s="39"/>
      <c r="AT1577" s="39"/>
      <c r="AU1577" s="39"/>
      <c r="AV1577" s="39"/>
      <c r="AW1577" s="39"/>
      <c r="AX1577" s="39"/>
      <c r="AY1577" s="39"/>
      <c r="AZ1577" s="39"/>
      <c r="BA1577" s="39"/>
      <c r="BB1577" s="39"/>
      <c r="BC1577" s="39"/>
    </row>
    <row r="1578" spans="1:55" ht="11.25">
      <c r="A1578" s="7">
        <v>1520</v>
      </c>
      <c r="B1578" s="2" t="s">
        <v>4848</v>
      </c>
      <c r="C1578" s="4" t="s">
        <v>4849</v>
      </c>
      <c r="D1578" s="20">
        <v>3123.35</v>
      </c>
      <c r="E1578" s="20"/>
      <c r="F1578" s="21" t="s">
        <v>31</v>
      </c>
      <c r="G1578" s="4" t="s">
        <v>4850</v>
      </c>
      <c r="H1578" s="4" t="s">
        <v>35</v>
      </c>
      <c r="I1578" s="39"/>
      <c r="J1578" s="39"/>
      <c r="K1578" s="39"/>
      <c r="L1578" s="39"/>
      <c r="M1578" s="39"/>
      <c r="N1578" s="39"/>
      <c r="O1578" s="39"/>
      <c r="P1578" s="39"/>
      <c r="Q1578" s="39"/>
      <c r="R1578" s="39"/>
      <c r="S1578" s="39"/>
      <c r="T1578" s="39"/>
      <c r="U1578" s="39"/>
      <c r="V1578" s="39"/>
      <c r="W1578" s="39"/>
      <c r="X1578" s="39"/>
      <c r="Y1578" s="39"/>
      <c r="Z1578" s="39"/>
      <c r="AA1578" s="39"/>
      <c r="AB1578" s="39"/>
      <c r="AC1578" s="39"/>
      <c r="AD1578" s="39"/>
      <c r="AE1578" s="39"/>
      <c r="AF1578" s="39"/>
      <c r="AG1578" s="39"/>
      <c r="AH1578" s="39"/>
      <c r="AI1578" s="39"/>
      <c r="AJ1578" s="39"/>
      <c r="AK1578" s="39"/>
      <c r="AL1578" s="39"/>
      <c r="AM1578" s="39"/>
      <c r="AN1578" s="39"/>
      <c r="AO1578" s="39"/>
      <c r="AP1578" s="39"/>
      <c r="AQ1578" s="39"/>
      <c r="AR1578" s="39"/>
      <c r="AS1578" s="39"/>
      <c r="AT1578" s="39"/>
      <c r="AU1578" s="39"/>
      <c r="AV1578" s="39"/>
      <c r="AW1578" s="39"/>
      <c r="AX1578" s="39"/>
      <c r="AY1578" s="39"/>
      <c r="AZ1578" s="39"/>
      <c r="BA1578" s="39"/>
      <c r="BB1578" s="39"/>
      <c r="BC1578" s="39"/>
    </row>
    <row r="1579" spans="1:55" ht="11.25">
      <c r="A1579" s="7">
        <v>1521</v>
      </c>
      <c r="B1579" s="2" t="s">
        <v>4851</v>
      </c>
      <c r="C1579" s="22" t="s">
        <v>790</v>
      </c>
      <c r="D1579" s="20">
        <v>189.55</v>
      </c>
      <c r="E1579" s="20"/>
      <c r="F1579" s="21" t="s">
        <v>31</v>
      </c>
      <c r="G1579" s="4" t="s">
        <v>791</v>
      </c>
      <c r="H1579" s="4" t="s">
        <v>35</v>
      </c>
      <c r="I1579" s="39"/>
      <c r="J1579" s="39"/>
      <c r="K1579" s="39"/>
      <c r="L1579" s="39"/>
      <c r="M1579" s="39"/>
      <c r="N1579" s="39"/>
      <c r="O1579" s="39"/>
      <c r="P1579" s="39"/>
      <c r="Q1579" s="39"/>
      <c r="R1579" s="39"/>
      <c r="S1579" s="39"/>
      <c r="T1579" s="39"/>
      <c r="U1579" s="39"/>
      <c r="V1579" s="39"/>
      <c r="W1579" s="39"/>
      <c r="X1579" s="39"/>
      <c r="Y1579" s="39"/>
      <c r="Z1579" s="39"/>
      <c r="AA1579" s="39"/>
      <c r="AB1579" s="39"/>
      <c r="AC1579" s="39"/>
      <c r="AD1579" s="39"/>
      <c r="AE1579" s="39"/>
      <c r="AF1579" s="39"/>
      <c r="AG1579" s="39"/>
      <c r="AH1579" s="39"/>
      <c r="AI1579" s="39"/>
      <c r="AJ1579" s="39"/>
      <c r="AK1579" s="39"/>
      <c r="AL1579" s="39"/>
      <c r="AM1579" s="39"/>
      <c r="AN1579" s="39"/>
      <c r="AO1579" s="39"/>
      <c r="AP1579" s="39"/>
      <c r="AQ1579" s="39"/>
      <c r="AR1579" s="39"/>
      <c r="AS1579" s="39"/>
      <c r="AT1579" s="39"/>
      <c r="AU1579" s="39"/>
      <c r="AV1579" s="39"/>
      <c r="AW1579" s="39"/>
      <c r="AX1579" s="39"/>
      <c r="AY1579" s="39"/>
      <c r="AZ1579" s="39"/>
      <c r="BA1579" s="39"/>
      <c r="BB1579" s="39"/>
      <c r="BC1579" s="39"/>
    </row>
    <row r="1580" spans="1:55" ht="11.25">
      <c r="A1580" s="7">
        <v>1522</v>
      </c>
      <c r="B1580" s="2" t="s">
        <v>4851</v>
      </c>
      <c r="C1580" s="22" t="s">
        <v>790</v>
      </c>
      <c r="D1580" s="20">
        <v>189.55</v>
      </c>
      <c r="E1580" s="20"/>
      <c r="F1580" s="21" t="s">
        <v>31</v>
      </c>
      <c r="G1580" s="4" t="s">
        <v>791</v>
      </c>
      <c r="H1580" s="4" t="s">
        <v>35</v>
      </c>
      <c r="I1580" s="39"/>
      <c r="J1580" s="39"/>
      <c r="K1580" s="39"/>
      <c r="L1580" s="39"/>
      <c r="M1580" s="39"/>
      <c r="N1580" s="39"/>
      <c r="O1580" s="39"/>
      <c r="P1580" s="39"/>
      <c r="Q1580" s="39"/>
      <c r="R1580" s="39"/>
      <c r="S1580" s="39"/>
      <c r="T1580" s="39"/>
      <c r="U1580" s="39"/>
      <c r="V1580" s="39"/>
      <c r="W1580" s="39"/>
      <c r="X1580" s="39"/>
      <c r="Y1580" s="39"/>
      <c r="Z1580" s="39"/>
      <c r="AA1580" s="39"/>
      <c r="AB1580" s="39"/>
      <c r="AC1580" s="39"/>
      <c r="AD1580" s="39"/>
      <c r="AE1580" s="39"/>
      <c r="AF1580" s="39"/>
      <c r="AG1580" s="39"/>
      <c r="AH1580" s="39"/>
      <c r="AI1580" s="39"/>
      <c r="AJ1580" s="39"/>
      <c r="AK1580" s="39"/>
      <c r="AL1580" s="39"/>
      <c r="AM1580" s="39"/>
      <c r="AN1580" s="39"/>
      <c r="AO1580" s="39"/>
      <c r="AP1580" s="39"/>
      <c r="AQ1580" s="39"/>
      <c r="AR1580" s="39"/>
      <c r="AS1580" s="39"/>
      <c r="AT1580" s="39"/>
      <c r="AU1580" s="39"/>
      <c r="AV1580" s="39"/>
      <c r="AW1580" s="39"/>
      <c r="AX1580" s="39"/>
      <c r="AY1580" s="39"/>
      <c r="AZ1580" s="39"/>
      <c r="BA1580" s="39"/>
      <c r="BB1580" s="39"/>
      <c r="BC1580" s="39"/>
    </row>
    <row r="1581" spans="1:55" ht="11.25">
      <c r="A1581" s="7">
        <v>1523</v>
      </c>
      <c r="B1581" s="105" t="s">
        <v>4852</v>
      </c>
      <c r="C1581" s="22" t="s">
        <v>4853</v>
      </c>
      <c r="D1581" s="20">
        <v>1000</v>
      </c>
      <c r="E1581" s="20"/>
      <c r="F1581" s="21" t="s">
        <v>31</v>
      </c>
      <c r="G1581" s="4" t="s">
        <v>4854</v>
      </c>
      <c r="H1581" s="4" t="s">
        <v>35</v>
      </c>
      <c r="I1581" s="39"/>
      <c r="J1581" s="39"/>
      <c r="K1581" s="39"/>
      <c r="L1581" s="39"/>
      <c r="M1581" s="39"/>
      <c r="N1581" s="39"/>
      <c r="O1581" s="39"/>
      <c r="P1581" s="39"/>
      <c r="Q1581" s="39"/>
      <c r="R1581" s="39"/>
      <c r="S1581" s="39"/>
      <c r="T1581" s="39"/>
      <c r="U1581" s="39"/>
      <c r="V1581" s="39"/>
      <c r="W1581" s="39"/>
      <c r="X1581" s="39"/>
      <c r="Y1581" s="39"/>
      <c r="Z1581" s="39"/>
      <c r="AA1581" s="39"/>
      <c r="AB1581" s="39"/>
      <c r="AC1581" s="39"/>
      <c r="AD1581" s="39"/>
      <c r="AE1581" s="39"/>
      <c r="AF1581" s="39"/>
      <c r="AG1581" s="39"/>
      <c r="AH1581" s="39"/>
      <c r="AI1581" s="39"/>
      <c r="AJ1581" s="39"/>
      <c r="AK1581" s="39"/>
      <c r="AL1581" s="39"/>
      <c r="AM1581" s="39"/>
      <c r="AN1581" s="39"/>
      <c r="AO1581" s="39"/>
      <c r="AP1581" s="39"/>
      <c r="AQ1581" s="39"/>
      <c r="AR1581" s="39"/>
      <c r="AS1581" s="39"/>
      <c r="AT1581" s="39"/>
      <c r="AU1581" s="39"/>
      <c r="AV1581" s="39"/>
      <c r="AW1581" s="39"/>
      <c r="AX1581" s="39"/>
      <c r="AY1581" s="39"/>
      <c r="AZ1581" s="39"/>
      <c r="BA1581" s="39"/>
      <c r="BB1581" s="39"/>
      <c r="BC1581" s="39"/>
    </row>
    <row r="1582" spans="1:55" ht="11.25">
      <c r="A1582" s="7">
        <v>1524</v>
      </c>
      <c r="B1582" s="5" t="s">
        <v>787</v>
      </c>
      <c r="C1582" s="4" t="s">
        <v>788</v>
      </c>
      <c r="D1582" s="20">
        <v>100</v>
      </c>
      <c r="E1582" s="20"/>
      <c r="F1582" s="4" t="s">
        <v>115</v>
      </c>
      <c r="G1582" s="4" t="s">
        <v>789</v>
      </c>
      <c r="H1582" s="4" t="s">
        <v>116</v>
      </c>
      <c r="I1582" s="39"/>
      <c r="J1582" s="39"/>
      <c r="K1582" s="39"/>
      <c r="L1582" s="39"/>
      <c r="M1582" s="39"/>
      <c r="N1582" s="39"/>
      <c r="O1582" s="39"/>
      <c r="P1582" s="39"/>
      <c r="Q1582" s="39"/>
      <c r="R1582" s="39"/>
      <c r="S1582" s="39"/>
      <c r="T1582" s="39"/>
      <c r="U1582" s="39"/>
      <c r="V1582" s="39"/>
      <c r="W1582" s="39"/>
      <c r="X1582" s="39"/>
      <c r="Y1582" s="39"/>
      <c r="Z1582" s="39"/>
      <c r="AA1582" s="39"/>
      <c r="AB1582" s="39"/>
      <c r="AC1582" s="39"/>
      <c r="AD1582" s="39"/>
      <c r="AE1582" s="39"/>
      <c r="AF1582" s="39"/>
      <c r="AG1582" s="39"/>
      <c r="AH1582" s="39"/>
      <c r="AI1582" s="39"/>
      <c r="AJ1582" s="39"/>
      <c r="AK1582" s="39"/>
      <c r="AL1582" s="39"/>
      <c r="AM1582" s="39"/>
      <c r="AN1582" s="39"/>
      <c r="AO1582" s="39"/>
      <c r="AP1582" s="39"/>
      <c r="AQ1582" s="39"/>
      <c r="AR1582" s="39"/>
      <c r="AS1582" s="39"/>
      <c r="AT1582" s="39"/>
      <c r="AU1582" s="39"/>
      <c r="AV1582" s="39"/>
      <c r="AW1582" s="39"/>
      <c r="AX1582" s="39"/>
      <c r="AY1582" s="39"/>
      <c r="AZ1582" s="39"/>
      <c r="BA1582" s="39"/>
      <c r="BB1582" s="39"/>
      <c r="BC1582" s="39"/>
    </row>
    <row r="1583" spans="1:55" ht="11.25">
      <c r="A1583" s="7">
        <v>1525</v>
      </c>
      <c r="B1583" s="5" t="s">
        <v>4855</v>
      </c>
      <c r="C1583" s="4" t="s">
        <v>4856</v>
      </c>
      <c r="D1583" s="20">
        <v>10422.06</v>
      </c>
      <c r="E1583" s="20"/>
      <c r="F1583" s="4" t="s">
        <v>371</v>
      </c>
      <c r="G1583" s="4" t="s">
        <v>4857</v>
      </c>
      <c r="H1583" s="4" t="s">
        <v>35</v>
      </c>
      <c r="I1583" s="39"/>
      <c r="J1583" s="39"/>
      <c r="K1583" s="39"/>
      <c r="L1583" s="39"/>
      <c r="M1583" s="39"/>
      <c r="N1583" s="39"/>
      <c r="O1583" s="39"/>
      <c r="P1583" s="39"/>
      <c r="Q1583" s="39"/>
      <c r="R1583" s="39"/>
      <c r="S1583" s="39"/>
      <c r="T1583" s="39"/>
      <c r="U1583" s="39"/>
      <c r="V1583" s="39"/>
      <c r="W1583" s="39"/>
      <c r="X1583" s="39"/>
      <c r="Y1583" s="39"/>
      <c r="Z1583" s="39"/>
      <c r="AA1583" s="39"/>
      <c r="AB1583" s="39"/>
      <c r="AC1583" s="39"/>
      <c r="AD1583" s="39"/>
      <c r="AE1583" s="39"/>
      <c r="AF1583" s="39"/>
      <c r="AG1583" s="39"/>
      <c r="AH1583" s="39"/>
      <c r="AI1583" s="39"/>
      <c r="AJ1583" s="39"/>
      <c r="AK1583" s="39"/>
      <c r="AL1583" s="39"/>
      <c r="AM1583" s="39"/>
      <c r="AN1583" s="39"/>
      <c r="AO1583" s="39"/>
      <c r="AP1583" s="39"/>
      <c r="AQ1583" s="39"/>
      <c r="AR1583" s="39"/>
      <c r="AS1583" s="39"/>
      <c r="AT1583" s="39"/>
      <c r="AU1583" s="39"/>
      <c r="AV1583" s="39"/>
      <c r="AW1583" s="39"/>
      <c r="AX1583" s="39"/>
      <c r="AY1583" s="39"/>
      <c r="AZ1583" s="39"/>
      <c r="BA1583" s="39"/>
      <c r="BB1583" s="39"/>
      <c r="BC1583" s="39"/>
    </row>
    <row r="1584" spans="1:55" ht="11.25">
      <c r="A1584" s="7">
        <v>1526</v>
      </c>
      <c r="B1584" s="5" t="s">
        <v>4855</v>
      </c>
      <c r="C1584" s="4" t="s">
        <v>4856</v>
      </c>
      <c r="D1584" s="20">
        <v>10422.06</v>
      </c>
      <c r="E1584" s="20"/>
      <c r="F1584" s="4" t="s">
        <v>371</v>
      </c>
      <c r="G1584" s="4" t="s">
        <v>4857</v>
      </c>
      <c r="H1584" s="4" t="s">
        <v>35</v>
      </c>
      <c r="I1584" s="39"/>
      <c r="J1584" s="39"/>
      <c r="K1584" s="39"/>
      <c r="L1584" s="39"/>
      <c r="M1584" s="39"/>
      <c r="N1584" s="39"/>
      <c r="O1584" s="39"/>
      <c r="P1584" s="39"/>
      <c r="Q1584" s="39"/>
      <c r="R1584" s="39"/>
      <c r="S1584" s="39"/>
      <c r="T1584" s="39"/>
      <c r="U1584" s="39"/>
      <c r="V1584" s="39"/>
      <c r="W1584" s="39"/>
      <c r="X1584" s="39"/>
      <c r="Y1584" s="39"/>
      <c r="Z1584" s="39"/>
      <c r="AA1584" s="39"/>
      <c r="AB1584" s="39"/>
      <c r="AC1584" s="39"/>
      <c r="AD1584" s="39"/>
      <c r="AE1584" s="39"/>
      <c r="AF1584" s="39"/>
      <c r="AG1584" s="39"/>
      <c r="AH1584" s="39"/>
      <c r="AI1584" s="39"/>
      <c r="AJ1584" s="39"/>
      <c r="AK1584" s="39"/>
      <c r="AL1584" s="39"/>
      <c r="AM1584" s="39"/>
      <c r="AN1584" s="39"/>
      <c r="AO1584" s="39"/>
      <c r="AP1584" s="39"/>
      <c r="AQ1584" s="39"/>
      <c r="AR1584" s="39"/>
      <c r="AS1584" s="39"/>
      <c r="AT1584" s="39"/>
      <c r="AU1584" s="39"/>
      <c r="AV1584" s="39"/>
      <c r="AW1584" s="39"/>
      <c r="AX1584" s="39"/>
      <c r="AY1584" s="39"/>
      <c r="AZ1584" s="39"/>
      <c r="BA1584" s="39"/>
      <c r="BB1584" s="39"/>
      <c r="BC1584" s="39"/>
    </row>
    <row r="1585" spans="1:55" ht="11.25">
      <c r="A1585" s="7">
        <v>1527</v>
      </c>
      <c r="B1585" s="5" t="s">
        <v>4858</v>
      </c>
      <c r="C1585" s="4" t="s">
        <v>4859</v>
      </c>
      <c r="D1585" s="20">
        <v>500</v>
      </c>
      <c r="E1585" s="20"/>
      <c r="F1585" s="4" t="s">
        <v>115</v>
      </c>
      <c r="G1585" s="4" t="s">
        <v>4860</v>
      </c>
      <c r="H1585" s="4" t="s">
        <v>1519</v>
      </c>
      <c r="I1585" s="39"/>
      <c r="J1585" s="39"/>
      <c r="K1585" s="39"/>
      <c r="L1585" s="39"/>
      <c r="M1585" s="39"/>
      <c r="N1585" s="39"/>
      <c r="O1585" s="39"/>
      <c r="P1585" s="39"/>
      <c r="Q1585" s="39"/>
      <c r="R1585" s="39"/>
      <c r="S1585" s="39"/>
      <c r="T1585" s="39"/>
      <c r="U1585" s="39"/>
      <c r="V1585" s="39"/>
      <c r="W1585" s="39"/>
      <c r="X1585" s="39"/>
      <c r="Y1585" s="39"/>
      <c r="Z1585" s="39"/>
      <c r="AA1585" s="39"/>
      <c r="AB1585" s="39"/>
      <c r="AC1585" s="39"/>
      <c r="AD1585" s="39"/>
      <c r="AE1585" s="39"/>
      <c r="AF1585" s="39"/>
      <c r="AG1585" s="39"/>
      <c r="AH1585" s="39"/>
      <c r="AI1585" s="39"/>
      <c r="AJ1585" s="39"/>
      <c r="AK1585" s="39"/>
      <c r="AL1585" s="39"/>
      <c r="AM1585" s="39"/>
      <c r="AN1585" s="39"/>
      <c r="AO1585" s="39"/>
      <c r="AP1585" s="39"/>
      <c r="AQ1585" s="39"/>
      <c r="AR1585" s="39"/>
      <c r="AS1585" s="39"/>
      <c r="AT1585" s="39"/>
      <c r="AU1585" s="39"/>
      <c r="AV1585" s="39"/>
      <c r="AW1585" s="39"/>
      <c r="AX1585" s="39"/>
      <c r="AY1585" s="39"/>
      <c r="AZ1585" s="39"/>
      <c r="BA1585" s="39"/>
      <c r="BB1585" s="39"/>
      <c r="BC1585" s="39"/>
    </row>
    <row r="1586" spans="1:55" ht="11.25">
      <c r="A1586" s="7">
        <v>1528</v>
      </c>
      <c r="B1586" s="5" t="s">
        <v>4861</v>
      </c>
      <c r="C1586" s="3" t="s">
        <v>792</v>
      </c>
      <c r="D1586" s="22">
        <v>1000</v>
      </c>
      <c r="E1586" s="22"/>
      <c r="F1586" s="6" t="s">
        <v>45</v>
      </c>
      <c r="G1586" s="4" t="s">
        <v>793</v>
      </c>
      <c r="H1586" s="4" t="s">
        <v>35</v>
      </c>
      <c r="I1586" s="39"/>
      <c r="J1586" s="39"/>
      <c r="K1586" s="39"/>
      <c r="L1586" s="39"/>
      <c r="M1586" s="39"/>
      <c r="N1586" s="39"/>
      <c r="O1586" s="39"/>
      <c r="P1586" s="39"/>
      <c r="Q1586" s="39"/>
      <c r="R1586" s="39"/>
      <c r="S1586" s="39"/>
      <c r="T1586" s="39"/>
      <c r="U1586" s="39"/>
      <c r="V1586" s="39"/>
      <c r="W1586" s="39"/>
      <c r="X1586" s="39"/>
      <c r="Y1586" s="39"/>
      <c r="Z1586" s="39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</row>
    <row r="1587" spans="1:55" ht="11.25">
      <c r="A1587" s="7">
        <v>1529</v>
      </c>
      <c r="B1587" s="5" t="s">
        <v>4861</v>
      </c>
      <c r="C1587" s="3" t="s">
        <v>792</v>
      </c>
      <c r="D1587" s="22">
        <v>1000</v>
      </c>
      <c r="E1587" s="22"/>
      <c r="F1587" s="6" t="s">
        <v>45</v>
      </c>
      <c r="G1587" s="4" t="s">
        <v>4862</v>
      </c>
      <c r="H1587" s="4" t="s">
        <v>35</v>
      </c>
      <c r="I1587" s="39"/>
      <c r="J1587" s="39"/>
      <c r="K1587" s="39"/>
      <c r="L1587" s="39"/>
      <c r="M1587" s="39"/>
      <c r="N1587" s="39"/>
      <c r="O1587" s="39"/>
      <c r="P1587" s="39"/>
      <c r="Q1587" s="39"/>
      <c r="R1587" s="39"/>
      <c r="S1587" s="39"/>
      <c r="T1587" s="39"/>
      <c r="U1587" s="39"/>
      <c r="V1587" s="39"/>
      <c r="W1587" s="39"/>
      <c r="X1587" s="39"/>
      <c r="Y1587" s="39"/>
      <c r="Z1587" s="39"/>
      <c r="AA1587" s="39"/>
      <c r="AB1587" s="39"/>
      <c r="AC1587" s="39"/>
      <c r="AD1587" s="39"/>
      <c r="AE1587" s="39"/>
      <c r="AF1587" s="39"/>
      <c r="AG1587" s="39"/>
      <c r="AH1587" s="39"/>
      <c r="AI1587" s="39"/>
      <c r="AJ1587" s="39"/>
      <c r="AK1587" s="39"/>
      <c r="AL1587" s="39"/>
      <c r="AM1587" s="39"/>
      <c r="AN1587" s="39"/>
      <c r="AO1587" s="39"/>
      <c r="AP1587" s="39"/>
      <c r="AQ1587" s="39"/>
      <c r="AR1587" s="39"/>
      <c r="AS1587" s="39"/>
      <c r="AT1587" s="39"/>
      <c r="AU1587" s="39"/>
      <c r="AV1587" s="39"/>
      <c r="AW1587" s="39"/>
      <c r="AX1587" s="39"/>
      <c r="AY1587" s="39"/>
      <c r="AZ1587" s="39"/>
      <c r="BA1587" s="39"/>
      <c r="BB1587" s="39"/>
      <c r="BC1587" s="39"/>
    </row>
    <row r="1588" spans="1:55" ht="11.25">
      <c r="A1588" s="7">
        <v>1530</v>
      </c>
      <c r="B1588" s="5" t="s">
        <v>4863</v>
      </c>
      <c r="C1588" s="4" t="s">
        <v>4864</v>
      </c>
      <c r="D1588" s="20">
        <v>7069.92</v>
      </c>
      <c r="E1588" s="20"/>
      <c r="F1588" s="4" t="s">
        <v>371</v>
      </c>
      <c r="G1588" s="4" t="s">
        <v>4865</v>
      </c>
      <c r="H1588" s="4" t="s">
        <v>116</v>
      </c>
      <c r="I1588" s="39"/>
      <c r="J1588" s="39"/>
      <c r="K1588" s="39"/>
      <c r="L1588" s="39"/>
      <c r="M1588" s="39"/>
      <c r="N1588" s="39"/>
      <c r="O1588" s="39"/>
      <c r="P1588" s="39"/>
      <c r="Q1588" s="39"/>
      <c r="R1588" s="39"/>
      <c r="S1588" s="39"/>
      <c r="T1588" s="39"/>
      <c r="U1588" s="39"/>
      <c r="V1588" s="39"/>
      <c r="W1588" s="39"/>
      <c r="X1588" s="39"/>
      <c r="Y1588" s="39"/>
      <c r="Z1588" s="39"/>
      <c r="AA1588" s="39"/>
      <c r="AB1588" s="39"/>
      <c r="AC1588" s="39"/>
      <c r="AD1588" s="39"/>
      <c r="AE1588" s="39"/>
      <c r="AF1588" s="39"/>
      <c r="AG1588" s="39"/>
      <c r="AH1588" s="39"/>
      <c r="AI1588" s="39"/>
      <c r="AJ1588" s="39"/>
      <c r="AK1588" s="39"/>
      <c r="AL1588" s="39"/>
      <c r="AM1588" s="39"/>
      <c r="AN1588" s="39"/>
      <c r="AO1588" s="39"/>
      <c r="AP1588" s="39"/>
      <c r="AQ1588" s="39"/>
      <c r="AR1588" s="39"/>
      <c r="AS1588" s="39"/>
      <c r="AT1588" s="39"/>
      <c r="AU1588" s="39"/>
      <c r="AV1588" s="39"/>
      <c r="AW1588" s="39"/>
      <c r="AX1588" s="39"/>
      <c r="AY1588" s="39"/>
      <c r="AZ1588" s="39"/>
      <c r="BA1588" s="39"/>
      <c r="BB1588" s="39"/>
      <c r="BC1588" s="39"/>
    </row>
    <row r="1589" spans="1:55" ht="11.25">
      <c r="A1589" s="7">
        <v>1531</v>
      </c>
      <c r="B1589" s="5" t="s">
        <v>4866</v>
      </c>
      <c r="C1589" s="4" t="s">
        <v>4867</v>
      </c>
      <c r="D1589" s="20">
        <v>1000</v>
      </c>
      <c r="E1589" s="20"/>
      <c r="F1589" s="4" t="s">
        <v>371</v>
      </c>
      <c r="G1589" s="4" t="s">
        <v>4868</v>
      </c>
      <c r="H1589" s="4" t="s">
        <v>116</v>
      </c>
      <c r="I1589" s="39"/>
      <c r="J1589" s="39"/>
      <c r="K1589" s="39"/>
      <c r="L1589" s="39"/>
      <c r="M1589" s="39"/>
      <c r="N1589" s="39"/>
      <c r="O1589" s="39"/>
      <c r="P1589" s="39"/>
      <c r="Q1589" s="39"/>
      <c r="R1589" s="39"/>
      <c r="S1589" s="39"/>
      <c r="T1589" s="39"/>
      <c r="U1589" s="39"/>
      <c r="V1589" s="39"/>
      <c r="W1589" s="39"/>
      <c r="X1589" s="39"/>
      <c r="Y1589" s="39"/>
      <c r="Z1589" s="39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</row>
    <row r="1590" spans="1:55" ht="11.25">
      <c r="A1590" s="7">
        <v>1532</v>
      </c>
      <c r="B1590" s="2" t="s">
        <v>4869</v>
      </c>
      <c r="C1590" s="22" t="s">
        <v>4870</v>
      </c>
      <c r="D1590" s="20">
        <v>1000</v>
      </c>
      <c r="E1590" s="20"/>
      <c r="F1590" s="21" t="s">
        <v>31</v>
      </c>
      <c r="G1590" s="4" t="s">
        <v>4871</v>
      </c>
      <c r="H1590" s="4" t="s">
        <v>35</v>
      </c>
      <c r="I1590" s="39"/>
      <c r="J1590" s="39"/>
      <c r="K1590" s="39"/>
      <c r="L1590" s="39"/>
      <c r="M1590" s="39"/>
      <c r="N1590" s="39"/>
      <c r="O1590" s="39"/>
      <c r="P1590" s="39"/>
      <c r="Q1590" s="39"/>
      <c r="R1590" s="39"/>
      <c r="S1590" s="39"/>
      <c r="T1590" s="39"/>
      <c r="U1590" s="39"/>
      <c r="V1590" s="39"/>
      <c r="W1590" s="39"/>
      <c r="X1590" s="39"/>
      <c r="Y1590" s="39"/>
      <c r="Z1590" s="39"/>
      <c r="AA1590" s="39"/>
      <c r="AB1590" s="39"/>
      <c r="AC1590" s="39"/>
      <c r="AD1590" s="39"/>
      <c r="AE1590" s="39"/>
      <c r="AF1590" s="39"/>
      <c r="AG1590" s="39"/>
      <c r="AH1590" s="39"/>
      <c r="AI1590" s="39"/>
      <c r="AJ1590" s="39"/>
      <c r="AK1590" s="39"/>
      <c r="AL1590" s="39"/>
      <c r="AM1590" s="39"/>
      <c r="AN1590" s="39"/>
      <c r="AO1590" s="39"/>
      <c r="AP1590" s="39"/>
      <c r="AQ1590" s="39"/>
      <c r="AR1590" s="39"/>
      <c r="AS1590" s="39"/>
      <c r="AT1590" s="39"/>
      <c r="AU1590" s="39"/>
      <c r="AV1590" s="39"/>
      <c r="AW1590" s="39"/>
      <c r="AX1590" s="39"/>
      <c r="AY1590" s="39"/>
      <c r="AZ1590" s="39"/>
      <c r="BA1590" s="39"/>
      <c r="BB1590" s="39"/>
      <c r="BC1590" s="39"/>
    </row>
    <row r="1591" spans="1:55" ht="11.25">
      <c r="A1591" s="7">
        <v>1533</v>
      </c>
      <c r="B1591" s="5" t="s">
        <v>4872</v>
      </c>
      <c r="C1591" s="20" t="s">
        <v>4873</v>
      </c>
      <c r="D1591" s="20">
        <v>1223.4</v>
      </c>
      <c r="E1591" s="20"/>
      <c r="F1591" s="4" t="s">
        <v>31</v>
      </c>
      <c r="G1591" s="4" t="s">
        <v>4874</v>
      </c>
      <c r="H1591" s="4" t="s">
        <v>35</v>
      </c>
      <c r="I1591" s="39"/>
      <c r="J1591" s="39"/>
      <c r="K1591" s="39"/>
      <c r="L1591" s="39"/>
      <c r="M1591" s="39"/>
      <c r="N1591" s="39"/>
      <c r="O1591" s="39"/>
      <c r="P1591" s="39"/>
      <c r="Q1591" s="39"/>
      <c r="R1591" s="39"/>
      <c r="S1591" s="39"/>
      <c r="T1591" s="39"/>
      <c r="U1591" s="39"/>
      <c r="V1591" s="39"/>
      <c r="W1591" s="39"/>
      <c r="X1591" s="39"/>
      <c r="Y1591" s="39"/>
      <c r="Z1591" s="39"/>
      <c r="AA1591" s="39"/>
      <c r="AB1591" s="39"/>
      <c r="AC1591" s="39"/>
      <c r="AD1591" s="39"/>
      <c r="AE1591" s="39"/>
      <c r="AF1591" s="39"/>
      <c r="AG1591" s="39"/>
      <c r="AH1591" s="39"/>
      <c r="AI1591" s="39"/>
      <c r="AJ1591" s="39"/>
      <c r="AK1591" s="39"/>
      <c r="AL1591" s="39"/>
      <c r="AM1591" s="39"/>
      <c r="AN1591" s="39"/>
      <c r="AO1591" s="39"/>
      <c r="AP1591" s="39"/>
      <c r="AQ1591" s="39"/>
      <c r="AR1591" s="39"/>
      <c r="AS1591" s="39"/>
      <c r="AT1591" s="39"/>
      <c r="AU1591" s="39"/>
      <c r="AV1591" s="39"/>
      <c r="AW1591" s="39"/>
      <c r="AX1591" s="39"/>
      <c r="AY1591" s="39"/>
      <c r="AZ1591" s="39"/>
      <c r="BA1591" s="39"/>
      <c r="BB1591" s="39"/>
      <c r="BC1591" s="39"/>
    </row>
    <row r="1592" spans="1:55" ht="11.25">
      <c r="A1592" s="7">
        <v>1534</v>
      </c>
      <c r="B1592" s="2" t="s">
        <v>4875</v>
      </c>
      <c r="C1592" s="22" t="s">
        <v>4876</v>
      </c>
      <c r="D1592" s="20">
        <v>1000</v>
      </c>
      <c r="E1592" s="20"/>
      <c r="F1592" s="6" t="s">
        <v>31</v>
      </c>
      <c r="G1592" s="4" t="s">
        <v>4877</v>
      </c>
      <c r="H1592" s="4" t="s">
        <v>35</v>
      </c>
      <c r="I1592" s="39"/>
      <c r="J1592" s="39"/>
      <c r="K1592" s="39"/>
      <c r="L1592" s="39"/>
      <c r="M1592" s="39"/>
      <c r="N1592" s="39"/>
      <c r="O1592" s="39"/>
      <c r="P1592" s="39"/>
      <c r="Q1592" s="39"/>
      <c r="R1592" s="39"/>
      <c r="S1592" s="39"/>
      <c r="T1592" s="39"/>
      <c r="U1592" s="39"/>
      <c r="V1592" s="39"/>
      <c r="W1592" s="39"/>
      <c r="X1592" s="39"/>
      <c r="Y1592" s="39"/>
      <c r="Z1592" s="39"/>
      <c r="AA1592" s="39"/>
      <c r="AB1592" s="39"/>
      <c r="AC1592" s="39"/>
      <c r="AD1592" s="39"/>
      <c r="AE1592" s="39"/>
      <c r="AF1592" s="39"/>
      <c r="AG1592" s="39"/>
      <c r="AH1592" s="39"/>
      <c r="AI1592" s="39"/>
      <c r="AJ1592" s="39"/>
      <c r="AK1592" s="39"/>
      <c r="AL1592" s="39"/>
      <c r="AM1592" s="39"/>
      <c r="AN1592" s="39"/>
      <c r="AO1592" s="39"/>
      <c r="AP1592" s="39"/>
      <c r="AQ1592" s="39"/>
      <c r="AR1592" s="39"/>
      <c r="AS1592" s="39"/>
      <c r="AT1592" s="39"/>
      <c r="AU1592" s="39"/>
      <c r="AV1592" s="39"/>
      <c r="AW1592" s="39"/>
      <c r="AX1592" s="39"/>
      <c r="AY1592" s="39"/>
      <c r="AZ1592" s="39"/>
      <c r="BA1592" s="39"/>
      <c r="BB1592" s="39"/>
      <c r="BC1592" s="39"/>
    </row>
    <row r="1593" spans="1:55" ht="11.25">
      <c r="A1593" s="7">
        <v>1535</v>
      </c>
      <c r="B1593" s="105" t="s">
        <v>4878</v>
      </c>
      <c r="C1593" s="4" t="s">
        <v>4879</v>
      </c>
      <c r="D1593" s="20">
        <v>1000</v>
      </c>
      <c r="E1593" s="20"/>
      <c r="F1593" s="4" t="s">
        <v>371</v>
      </c>
      <c r="G1593" s="4" t="s">
        <v>4880</v>
      </c>
      <c r="H1593" s="4" t="s">
        <v>35</v>
      </c>
      <c r="I1593" s="39"/>
      <c r="J1593" s="39"/>
      <c r="K1593" s="39"/>
      <c r="L1593" s="39"/>
      <c r="M1593" s="39"/>
      <c r="N1593" s="39"/>
      <c r="O1593" s="39"/>
      <c r="P1593" s="39"/>
      <c r="Q1593" s="39"/>
      <c r="R1593" s="39"/>
      <c r="S1593" s="39"/>
      <c r="T1593" s="39"/>
      <c r="U1593" s="39"/>
      <c r="V1593" s="39"/>
      <c r="W1593" s="39"/>
      <c r="X1593" s="39"/>
      <c r="Y1593" s="39"/>
      <c r="Z1593" s="39"/>
      <c r="AA1593" s="39"/>
      <c r="AB1593" s="39"/>
      <c r="AC1593" s="39"/>
      <c r="AD1593" s="39"/>
      <c r="AE1593" s="39"/>
      <c r="AF1593" s="39"/>
      <c r="AG1593" s="39"/>
      <c r="AH1593" s="39"/>
      <c r="AI1593" s="39"/>
      <c r="AJ1593" s="39"/>
      <c r="AK1593" s="39"/>
      <c r="AL1593" s="39"/>
      <c r="AM1593" s="39"/>
      <c r="AN1593" s="39"/>
      <c r="AO1593" s="39"/>
      <c r="AP1593" s="39"/>
      <c r="AQ1593" s="39"/>
      <c r="AR1593" s="39"/>
      <c r="AS1593" s="39"/>
      <c r="AT1593" s="39"/>
      <c r="AU1593" s="39"/>
      <c r="AV1593" s="39"/>
      <c r="AW1593" s="39"/>
      <c r="AX1593" s="39"/>
      <c r="AY1593" s="39"/>
      <c r="AZ1593" s="39"/>
      <c r="BA1593" s="39"/>
      <c r="BB1593" s="39"/>
      <c r="BC1593" s="39"/>
    </row>
    <row r="1594" spans="1:55" ht="11.25">
      <c r="A1594" s="7">
        <v>1536</v>
      </c>
      <c r="B1594" s="5" t="s">
        <v>4881</v>
      </c>
      <c r="C1594" s="4" t="s">
        <v>4882</v>
      </c>
      <c r="D1594" s="20">
        <v>500</v>
      </c>
      <c r="E1594" s="20"/>
      <c r="F1594" s="4" t="s">
        <v>115</v>
      </c>
      <c r="G1594" s="4" t="s">
        <v>4883</v>
      </c>
      <c r="H1594" s="4" t="s">
        <v>1519</v>
      </c>
      <c r="I1594" s="39"/>
      <c r="J1594" s="39"/>
      <c r="K1594" s="39"/>
      <c r="L1594" s="39"/>
      <c r="M1594" s="39"/>
      <c r="N1594" s="39"/>
      <c r="O1594" s="39"/>
      <c r="P1594" s="39"/>
      <c r="Q1594" s="39"/>
      <c r="R1594" s="39"/>
      <c r="S1594" s="39"/>
      <c r="T1594" s="39"/>
      <c r="U1594" s="39"/>
      <c r="V1594" s="39"/>
      <c r="W1594" s="39"/>
      <c r="X1594" s="39"/>
      <c r="Y1594" s="39"/>
      <c r="Z1594" s="39"/>
      <c r="AA1594" s="39"/>
      <c r="AB1594" s="39"/>
      <c r="AC1594" s="39"/>
      <c r="AD1594" s="39"/>
      <c r="AE1594" s="39"/>
      <c r="AF1594" s="39"/>
      <c r="AG1594" s="39"/>
      <c r="AH1594" s="39"/>
      <c r="AI1594" s="39"/>
      <c r="AJ1594" s="39"/>
      <c r="AK1594" s="39"/>
      <c r="AL1594" s="39"/>
      <c r="AM1594" s="39"/>
      <c r="AN1594" s="39"/>
      <c r="AO1594" s="39"/>
      <c r="AP1594" s="39"/>
      <c r="AQ1594" s="39"/>
      <c r="AR1594" s="39"/>
      <c r="AS1594" s="39"/>
      <c r="AT1594" s="39"/>
      <c r="AU1594" s="39"/>
      <c r="AV1594" s="39"/>
      <c r="AW1594" s="39"/>
      <c r="AX1594" s="39"/>
      <c r="AY1594" s="39"/>
      <c r="AZ1594" s="39"/>
      <c r="BA1594" s="39"/>
      <c r="BB1594" s="39"/>
      <c r="BC1594" s="39"/>
    </row>
    <row r="1595" spans="1:55" ht="11.25">
      <c r="A1595" s="7">
        <v>1537</v>
      </c>
      <c r="B1595" s="5" t="s">
        <v>4884</v>
      </c>
      <c r="C1595" s="4" t="s">
        <v>4885</v>
      </c>
      <c r="D1595" s="20">
        <v>7709.74</v>
      </c>
      <c r="E1595" s="20"/>
      <c r="F1595" s="4" t="s">
        <v>115</v>
      </c>
      <c r="G1595" s="4" t="s">
        <v>4886</v>
      </c>
      <c r="H1595" s="4" t="s">
        <v>116</v>
      </c>
      <c r="I1595" s="39"/>
      <c r="J1595" s="39"/>
      <c r="K1595" s="39"/>
      <c r="L1595" s="39"/>
      <c r="M1595" s="39"/>
      <c r="N1595" s="39"/>
      <c r="O1595" s="39"/>
      <c r="P1595" s="39"/>
      <c r="Q1595" s="39"/>
      <c r="R1595" s="39"/>
      <c r="S1595" s="39"/>
      <c r="T1595" s="39"/>
      <c r="U1595" s="39"/>
      <c r="V1595" s="39"/>
      <c r="W1595" s="39"/>
      <c r="X1595" s="39"/>
      <c r="Y1595" s="39"/>
      <c r="Z1595" s="39"/>
      <c r="AA1595" s="39"/>
      <c r="AB1595" s="39"/>
      <c r="AC1595" s="39"/>
      <c r="AD1595" s="39"/>
      <c r="AE1595" s="39"/>
      <c r="AF1595" s="39"/>
      <c r="AG1595" s="39"/>
      <c r="AH1595" s="39"/>
      <c r="AI1595" s="39"/>
      <c r="AJ1595" s="39"/>
      <c r="AK1595" s="39"/>
      <c r="AL1595" s="39"/>
      <c r="AM1595" s="39"/>
      <c r="AN1595" s="39"/>
      <c r="AO1595" s="39"/>
      <c r="AP1595" s="39"/>
      <c r="AQ1595" s="39"/>
      <c r="AR1595" s="39"/>
      <c r="AS1595" s="39"/>
      <c r="AT1595" s="39"/>
      <c r="AU1595" s="39"/>
      <c r="AV1595" s="39"/>
      <c r="AW1595" s="39"/>
      <c r="AX1595" s="39"/>
      <c r="AY1595" s="39"/>
      <c r="AZ1595" s="39"/>
      <c r="BA1595" s="39"/>
      <c r="BB1595" s="39"/>
      <c r="BC1595" s="39"/>
    </row>
    <row r="1596" spans="1:55" ht="11.25">
      <c r="A1596" s="7">
        <v>1538</v>
      </c>
      <c r="B1596" s="5" t="s">
        <v>797</v>
      </c>
      <c r="C1596" s="4" t="s">
        <v>4887</v>
      </c>
      <c r="D1596" s="20">
        <v>7250.75</v>
      </c>
      <c r="E1596" s="20"/>
      <c r="F1596" s="4" t="s">
        <v>371</v>
      </c>
      <c r="G1596" s="4" t="s">
        <v>4888</v>
      </c>
      <c r="H1596" s="4" t="s">
        <v>116</v>
      </c>
      <c r="I1596" s="39"/>
      <c r="J1596" s="39"/>
      <c r="K1596" s="39"/>
      <c r="L1596" s="39"/>
      <c r="M1596" s="39"/>
      <c r="N1596" s="39"/>
      <c r="O1596" s="39"/>
      <c r="P1596" s="39"/>
      <c r="Q1596" s="39"/>
      <c r="R1596" s="39"/>
      <c r="S1596" s="39"/>
      <c r="T1596" s="39"/>
      <c r="U1596" s="39"/>
      <c r="V1596" s="39"/>
      <c r="W1596" s="39"/>
      <c r="X1596" s="39"/>
      <c r="Y1596" s="39"/>
      <c r="Z1596" s="39"/>
      <c r="AA1596" s="39"/>
      <c r="AB1596" s="39"/>
      <c r="AC1596" s="39"/>
      <c r="AD1596" s="39"/>
      <c r="AE1596" s="39"/>
      <c r="AF1596" s="39"/>
      <c r="AG1596" s="39"/>
      <c r="AH1596" s="39"/>
      <c r="AI1596" s="39"/>
      <c r="AJ1596" s="39"/>
      <c r="AK1596" s="39"/>
      <c r="AL1596" s="39"/>
      <c r="AM1596" s="39"/>
      <c r="AN1596" s="39"/>
      <c r="AO1596" s="39"/>
      <c r="AP1596" s="39"/>
      <c r="AQ1596" s="39"/>
      <c r="AR1596" s="39"/>
      <c r="AS1596" s="39"/>
      <c r="AT1596" s="39"/>
      <c r="AU1596" s="39"/>
      <c r="AV1596" s="39"/>
      <c r="AW1596" s="39"/>
      <c r="AX1596" s="39"/>
      <c r="AY1596" s="39"/>
      <c r="AZ1596" s="39"/>
      <c r="BA1596" s="39"/>
      <c r="BB1596" s="39"/>
      <c r="BC1596" s="39"/>
    </row>
    <row r="1597" spans="1:55" ht="11.25">
      <c r="A1597" s="7">
        <v>1539</v>
      </c>
      <c r="B1597" s="5" t="s">
        <v>797</v>
      </c>
      <c r="C1597" s="4" t="s">
        <v>4889</v>
      </c>
      <c r="D1597" s="20">
        <v>11463.43</v>
      </c>
      <c r="E1597" s="20"/>
      <c r="F1597" s="4" t="s">
        <v>371</v>
      </c>
      <c r="G1597" s="4" t="s">
        <v>4890</v>
      </c>
      <c r="H1597" s="4" t="s">
        <v>116</v>
      </c>
      <c r="I1597" s="39"/>
      <c r="J1597" s="39"/>
      <c r="K1597" s="39"/>
      <c r="L1597" s="39"/>
      <c r="M1597" s="39"/>
      <c r="N1597" s="39"/>
      <c r="O1597" s="39"/>
      <c r="P1597" s="39"/>
      <c r="Q1597" s="39"/>
      <c r="R1597" s="39"/>
      <c r="S1597" s="39"/>
      <c r="T1597" s="39"/>
      <c r="U1597" s="39"/>
      <c r="V1597" s="39"/>
      <c r="W1597" s="39"/>
      <c r="X1597" s="39"/>
      <c r="Y1597" s="39"/>
      <c r="Z1597" s="39"/>
      <c r="AA1597" s="39"/>
      <c r="AB1597" s="39"/>
      <c r="AC1597" s="39"/>
      <c r="AD1597" s="39"/>
      <c r="AE1597" s="39"/>
      <c r="AF1597" s="39"/>
      <c r="AG1597" s="39"/>
      <c r="AH1597" s="39"/>
      <c r="AI1597" s="39"/>
      <c r="AJ1597" s="39"/>
      <c r="AK1597" s="39"/>
      <c r="AL1597" s="39"/>
      <c r="AM1597" s="39"/>
      <c r="AN1597" s="39"/>
      <c r="AO1597" s="39"/>
      <c r="AP1597" s="39"/>
      <c r="AQ1597" s="39"/>
      <c r="AR1597" s="39"/>
      <c r="AS1597" s="39"/>
      <c r="AT1597" s="39"/>
      <c r="AU1597" s="39"/>
      <c r="AV1597" s="39"/>
      <c r="AW1597" s="39"/>
      <c r="AX1597" s="39"/>
      <c r="AY1597" s="39"/>
      <c r="AZ1597" s="39"/>
      <c r="BA1597" s="39"/>
      <c r="BB1597" s="39"/>
      <c r="BC1597" s="39"/>
    </row>
    <row r="1598" spans="1:55" ht="11.25">
      <c r="A1598" s="7">
        <v>1540</v>
      </c>
      <c r="B1598" s="2" t="s">
        <v>4891</v>
      </c>
      <c r="C1598" s="22" t="s">
        <v>4892</v>
      </c>
      <c r="D1598" s="20">
        <v>1000</v>
      </c>
      <c r="E1598" s="20"/>
      <c r="F1598" s="6" t="s">
        <v>31</v>
      </c>
      <c r="G1598" s="4" t="s">
        <v>4893</v>
      </c>
      <c r="H1598" s="4" t="s">
        <v>35</v>
      </c>
      <c r="I1598" s="39"/>
      <c r="J1598" s="39"/>
      <c r="K1598" s="39"/>
      <c r="L1598" s="39"/>
      <c r="M1598" s="39"/>
      <c r="N1598" s="39"/>
      <c r="O1598" s="39"/>
      <c r="P1598" s="39"/>
      <c r="Q1598" s="39"/>
      <c r="R1598" s="39"/>
      <c r="S1598" s="39"/>
      <c r="T1598" s="39"/>
      <c r="U1598" s="39"/>
      <c r="V1598" s="39"/>
      <c r="W1598" s="39"/>
      <c r="X1598" s="39"/>
      <c r="Y1598" s="39"/>
      <c r="Z1598" s="39"/>
      <c r="AA1598" s="39"/>
      <c r="AB1598" s="39"/>
      <c r="AC1598" s="39"/>
      <c r="AD1598" s="39"/>
      <c r="AE1598" s="39"/>
      <c r="AF1598" s="39"/>
      <c r="AG1598" s="39"/>
      <c r="AH1598" s="39"/>
      <c r="AI1598" s="39"/>
      <c r="AJ1598" s="39"/>
      <c r="AK1598" s="39"/>
      <c r="AL1598" s="39"/>
      <c r="AM1598" s="39"/>
      <c r="AN1598" s="39"/>
      <c r="AO1598" s="39"/>
      <c r="AP1598" s="39"/>
      <c r="AQ1598" s="39"/>
      <c r="AR1598" s="39"/>
      <c r="AS1598" s="39"/>
      <c r="AT1598" s="39"/>
      <c r="AU1598" s="39"/>
      <c r="AV1598" s="39"/>
      <c r="AW1598" s="39"/>
      <c r="AX1598" s="39"/>
      <c r="AY1598" s="39"/>
      <c r="AZ1598" s="39"/>
      <c r="BA1598" s="39"/>
      <c r="BB1598" s="39"/>
      <c r="BC1598" s="39"/>
    </row>
    <row r="1599" spans="1:55" ht="11.25">
      <c r="A1599" s="7">
        <v>1541</v>
      </c>
      <c r="B1599" s="5" t="s">
        <v>4894</v>
      </c>
      <c r="C1599" s="4" t="s">
        <v>4895</v>
      </c>
      <c r="D1599" s="20">
        <v>100</v>
      </c>
      <c r="E1599" s="20"/>
      <c r="F1599" s="4" t="s">
        <v>115</v>
      </c>
      <c r="G1599" s="4" t="s">
        <v>4896</v>
      </c>
      <c r="H1599" s="4" t="s">
        <v>116</v>
      </c>
      <c r="I1599" s="39"/>
      <c r="J1599" s="39"/>
      <c r="K1599" s="39"/>
      <c r="L1599" s="39"/>
      <c r="M1599" s="39"/>
      <c r="N1599" s="39"/>
      <c r="O1599" s="39"/>
      <c r="P1599" s="39"/>
      <c r="Q1599" s="39"/>
      <c r="R1599" s="39"/>
      <c r="S1599" s="39"/>
      <c r="T1599" s="39"/>
      <c r="U1599" s="39"/>
      <c r="V1599" s="39"/>
      <c r="W1599" s="39"/>
      <c r="X1599" s="39"/>
      <c r="Y1599" s="39"/>
      <c r="Z1599" s="39"/>
      <c r="AA1599" s="39"/>
      <c r="AB1599" s="39"/>
      <c r="AC1599" s="39"/>
      <c r="AD1599" s="39"/>
      <c r="AE1599" s="39"/>
      <c r="AF1599" s="39"/>
      <c r="AG1599" s="39"/>
      <c r="AH1599" s="39"/>
      <c r="AI1599" s="39"/>
      <c r="AJ1599" s="39"/>
      <c r="AK1599" s="39"/>
      <c r="AL1599" s="39"/>
      <c r="AM1599" s="39"/>
      <c r="AN1599" s="39"/>
      <c r="AO1599" s="39"/>
      <c r="AP1599" s="39"/>
      <c r="AQ1599" s="39"/>
      <c r="AR1599" s="39"/>
      <c r="AS1599" s="39"/>
      <c r="AT1599" s="39"/>
      <c r="AU1599" s="39"/>
      <c r="AV1599" s="39"/>
      <c r="AW1599" s="39"/>
      <c r="AX1599" s="39"/>
      <c r="AY1599" s="39"/>
      <c r="AZ1599" s="39"/>
      <c r="BA1599" s="39"/>
      <c r="BB1599" s="39"/>
      <c r="BC1599" s="39"/>
    </row>
    <row r="1600" spans="1:55" ht="11.25">
      <c r="A1600" s="7">
        <v>1542</v>
      </c>
      <c r="B1600" s="5" t="s">
        <v>1231</v>
      </c>
      <c r="C1600" s="4" t="s">
        <v>1232</v>
      </c>
      <c r="D1600" s="20">
        <v>11115.71</v>
      </c>
      <c r="E1600" s="20"/>
      <c r="F1600" s="4" t="s">
        <v>117</v>
      </c>
      <c r="G1600" s="4" t="s">
        <v>4897</v>
      </c>
      <c r="H1600" s="4" t="s">
        <v>116</v>
      </c>
      <c r="I1600" s="39"/>
      <c r="J1600" s="39"/>
      <c r="K1600" s="39"/>
      <c r="L1600" s="39"/>
      <c r="M1600" s="39"/>
      <c r="N1600" s="39"/>
      <c r="O1600" s="39"/>
      <c r="P1600" s="39"/>
      <c r="Q1600" s="39"/>
      <c r="R1600" s="39"/>
      <c r="S1600" s="39"/>
      <c r="T1600" s="39"/>
      <c r="U1600" s="39"/>
      <c r="V1600" s="39"/>
      <c r="W1600" s="39"/>
      <c r="X1600" s="39"/>
      <c r="Y1600" s="39"/>
      <c r="Z1600" s="39"/>
      <c r="AA1600" s="39"/>
      <c r="AB1600" s="39"/>
      <c r="AC1600" s="39"/>
      <c r="AD1600" s="39"/>
      <c r="AE1600" s="39"/>
      <c r="AF1600" s="39"/>
      <c r="AG1600" s="39"/>
      <c r="AH1600" s="39"/>
      <c r="AI1600" s="39"/>
      <c r="AJ1600" s="39"/>
      <c r="AK1600" s="39"/>
      <c r="AL1600" s="39"/>
      <c r="AM1600" s="39"/>
      <c r="AN1600" s="39"/>
      <c r="AO1600" s="39"/>
      <c r="AP1600" s="39"/>
      <c r="AQ1600" s="39"/>
      <c r="AR1600" s="39"/>
      <c r="AS1600" s="39"/>
      <c r="AT1600" s="39"/>
      <c r="AU1600" s="39"/>
      <c r="AV1600" s="39"/>
      <c r="AW1600" s="39"/>
      <c r="AX1600" s="39"/>
      <c r="AY1600" s="39"/>
      <c r="AZ1600" s="39"/>
      <c r="BA1600" s="39"/>
      <c r="BB1600" s="39"/>
      <c r="BC1600" s="39"/>
    </row>
    <row r="1601" spans="1:55" ht="11.25">
      <c r="A1601" s="7">
        <v>1543</v>
      </c>
      <c r="B1601" s="5" t="s">
        <v>1231</v>
      </c>
      <c r="C1601" s="4" t="s">
        <v>1233</v>
      </c>
      <c r="D1601" s="20">
        <v>6799.57</v>
      </c>
      <c r="E1601" s="20"/>
      <c r="F1601" s="4" t="s">
        <v>117</v>
      </c>
      <c r="G1601" s="4" t="s">
        <v>4898</v>
      </c>
      <c r="H1601" s="4" t="s">
        <v>116</v>
      </c>
      <c r="I1601" s="39"/>
      <c r="J1601" s="39"/>
      <c r="K1601" s="39"/>
      <c r="L1601" s="39"/>
      <c r="M1601" s="39"/>
      <c r="N1601" s="39"/>
      <c r="O1601" s="39"/>
      <c r="P1601" s="39"/>
      <c r="Q1601" s="39"/>
      <c r="R1601" s="39"/>
      <c r="S1601" s="39"/>
      <c r="T1601" s="39"/>
      <c r="U1601" s="39"/>
      <c r="V1601" s="39"/>
      <c r="W1601" s="39"/>
      <c r="X1601" s="39"/>
      <c r="Y1601" s="39"/>
      <c r="Z1601" s="39"/>
      <c r="AA1601" s="39"/>
      <c r="AB1601" s="39"/>
      <c r="AC1601" s="39"/>
      <c r="AD1601" s="39"/>
      <c r="AE1601" s="39"/>
      <c r="AF1601" s="39"/>
      <c r="AG1601" s="39"/>
      <c r="AH1601" s="39"/>
      <c r="AI1601" s="39"/>
      <c r="AJ1601" s="39"/>
      <c r="AK1601" s="39"/>
      <c r="AL1601" s="39"/>
      <c r="AM1601" s="39"/>
      <c r="AN1601" s="39"/>
      <c r="AO1601" s="39"/>
      <c r="AP1601" s="39"/>
      <c r="AQ1601" s="39"/>
      <c r="AR1601" s="39"/>
      <c r="AS1601" s="39"/>
      <c r="AT1601" s="39"/>
      <c r="AU1601" s="39"/>
      <c r="AV1601" s="39"/>
      <c r="AW1601" s="39"/>
      <c r="AX1601" s="39"/>
      <c r="AY1601" s="39"/>
      <c r="AZ1601" s="39"/>
      <c r="BA1601" s="39"/>
      <c r="BB1601" s="39"/>
      <c r="BC1601" s="39"/>
    </row>
    <row r="1602" spans="1:55" ht="11.25">
      <c r="A1602" s="7">
        <v>1544</v>
      </c>
      <c r="B1602" s="5" t="s">
        <v>1231</v>
      </c>
      <c r="C1602" s="4" t="s">
        <v>1234</v>
      </c>
      <c r="D1602" s="20">
        <v>10986.49</v>
      </c>
      <c r="E1602" s="20"/>
      <c r="F1602" s="4" t="s">
        <v>117</v>
      </c>
      <c r="G1602" s="4" t="s">
        <v>4899</v>
      </c>
      <c r="H1602" s="4" t="s">
        <v>116</v>
      </c>
      <c r="I1602" s="39"/>
      <c r="J1602" s="39"/>
      <c r="K1602" s="39"/>
      <c r="L1602" s="39"/>
      <c r="M1602" s="39"/>
      <c r="N1602" s="39"/>
      <c r="O1602" s="39"/>
      <c r="P1602" s="39"/>
      <c r="Q1602" s="39"/>
      <c r="R1602" s="39"/>
      <c r="S1602" s="39"/>
      <c r="T1602" s="39"/>
      <c r="U1602" s="39"/>
      <c r="V1602" s="39"/>
      <c r="W1602" s="39"/>
      <c r="X1602" s="39"/>
      <c r="Y1602" s="39"/>
      <c r="Z1602" s="39"/>
      <c r="AA1602" s="39"/>
      <c r="AB1602" s="39"/>
      <c r="AC1602" s="39"/>
      <c r="AD1602" s="39"/>
      <c r="AE1602" s="39"/>
      <c r="AF1602" s="39"/>
      <c r="AG1602" s="39"/>
      <c r="AH1602" s="39"/>
      <c r="AI1602" s="39"/>
      <c r="AJ1602" s="39"/>
      <c r="AK1602" s="39"/>
      <c r="AL1602" s="39"/>
      <c r="AM1602" s="39"/>
      <c r="AN1602" s="39"/>
      <c r="AO1602" s="39"/>
      <c r="AP1602" s="39"/>
      <c r="AQ1602" s="39"/>
      <c r="AR1602" s="39"/>
      <c r="AS1602" s="39"/>
      <c r="AT1602" s="39"/>
      <c r="AU1602" s="39"/>
      <c r="AV1602" s="39"/>
      <c r="AW1602" s="39"/>
      <c r="AX1602" s="39"/>
      <c r="AY1602" s="39"/>
      <c r="AZ1602" s="39"/>
      <c r="BA1602" s="39"/>
      <c r="BB1602" s="39"/>
      <c r="BC1602" s="39"/>
    </row>
    <row r="1603" spans="1:55" ht="11.25">
      <c r="A1603" s="7">
        <v>1545</v>
      </c>
      <c r="B1603" s="5" t="s">
        <v>4900</v>
      </c>
      <c r="C1603" s="4" t="s">
        <v>4901</v>
      </c>
      <c r="D1603" s="20">
        <v>500</v>
      </c>
      <c r="E1603" s="20"/>
      <c r="F1603" s="4" t="s">
        <v>371</v>
      </c>
      <c r="G1603" s="4" t="s">
        <v>4902</v>
      </c>
      <c r="H1603" s="4" t="s">
        <v>116</v>
      </c>
      <c r="I1603" s="39"/>
      <c r="J1603" s="39"/>
      <c r="K1603" s="39"/>
      <c r="L1603" s="39"/>
      <c r="M1603" s="39"/>
      <c r="N1603" s="39"/>
      <c r="O1603" s="39"/>
      <c r="P1603" s="39"/>
      <c r="Q1603" s="39"/>
      <c r="R1603" s="39"/>
      <c r="S1603" s="39"/>
      <c r="T1603" s="39"/>
      <c r="U1603" s="39"/>
      <c r="V1603" s="39"/>
      <c r="W1603" s="39"/>
      <c r="X1603" s="39"/>
      <c r="Y1603" s="39"/>
      <c r="Z1603" s="39"/>
      <c r="AA1603" s="39"/>
      <c r="AB1603" s="39"/>
      <c r="AC1603" s="39"/>
      <c r="AD1603" s="39"/>
      <c r="AE1603" s="39"/>
      <c r="AF1603" s="39"/>
      <c r="AG1603" s="39"/>
      <c r="AH1603" s="39"/>
      <c r="AI1603" s="39"/>
      <c r="AJ1603" s="39"/>
      <c r="AK1603" s="39"/>
      <c r="AL1603" s="39"/>
      <c r="AM1603" s="39"/>
      <c r="AN1603" s="39"/>
      <c r="AO1603" s="39"/>
      <c r="AP1603" s="39"/>
      <c r="AQ1603" s="39"/>
      <c r="AR1603" s="39"/>
      <c r="AS1603" s="39"/>
      <c r="AT1603" s="39"/>
      <c r="AU1603" s="39"/>
      <c r="AV1603" s="39"/>
      <c r="AW1603" s="39"/>
      <c r="AX1603" s="39"/>
      <c r="AY1603" s="39"/>
      <c r="AZ1603" s="39"/>
      <c r="BA1603" s="39"/>
      <c r="BB1603" s="39"/>
      <c r="BC1603" s="39"/>
    </row>
    <row r="1604" spans="1:55" ht="11.25">
      <c r="A1604" s="7">
        <v>1546</v>
      </c>
      <c r="B1604" s="5" t="s">
        <v>4900</v>
      </c>
      <c r="C1604" s="4" t="s">
        <v>4901</v>
      </c>
      <c r="D1604" s="20">
        <v>500</v>
      </c>
      <c r="E1604" s="20"/>
      <c r="F1604" s="4" t="s">
        <v>117</v>
      </c>
      <c r="G1604" s="4" t="s">
        <v>4902</v>
      </c>
      <c r="H1604" s="4" t="s">
        <v>116</v>
      </c>
      <c r="I1604" s="39"/>
      <c r="J1604" s="39"/>
      <c r="K1604" s="39"/>
      <c r="L1604" s="39"/>
      <c r="M1604" s="39"/>
      <c r="N1604" s="39"/>
      <c r="O1604" s="39"/>
      <c r="P1604" s="39"/>
      <c r="Q1604" s="39"/>
      <c r="R1604" s="39"/>
      <c r="S1604" s="39"/>
      <c r="T1604" s="39"/>
      <c r="U1604" s="39"/>
      <c r="V1604" s="39"/>
      <c r="W1604" s="39"/>
      <c r="X1604" s="39"/>
      <c r="Y1604" s="39"/>
      <c r="Z1604" s="39"/>
      <c r="AA1604" s="39"/>
      <c r="AB1604" s="39"/>
      <c r="AC1604" s="39"/>
      <c r="AD1604" s="39"/>
      <c r="AE1604" s="39"/>
      <c r="AF1604" s="39"/>
      <c r="AG1604" s="39"/>
      <c r="AH1604" s="39"/>
      <c r="AI1604" s="39"/>
      <c r="AJ1604" s="39"/>
      <c r="AK1604" s="39"/>
      <c r="AL1604" s="39"/>
      <c r="AM1604" s="39"/>
      <c r="AN1604" s="39"/>
      <c r="AO1604" s="39"/>
      <c r="AP1604" s="39"/>
      <c r="AQ1604" s="39"/>
      <c r="AR1604" s="39"/>
      <c r="AS1604" s="39"/>
      <c r="AT1604" s="39"/>
      <c r="AU1604" s="39"/>
      <c r="AV1604" s="39"/>
      <c r="AW1604" s="39"/>
      <c r="AX1604" s="39"/>
      <c r="AY1604" s="39"/>
      <c r="AZ1604" s="39"/>
      <c r="BA1604" s="39"/>
      <c r="BB1604" s="39"/>
      <c r="BC1604" s="39"/>
    </row>
    <row r="1605" spans="1:55" ht="11.25">
      <c r="A1605" s="7">
        <v>1547</v>
      </c>
      <c r="B1605" s="5" t="s">
        <v>798</v>
      </c>
      <c r="C1605" s="4" t="s">
        <v>799</v>
      </c>
      <c r="D1605" s="20">
        <v>127.95</v>
      </c>
      <c r="E1605" s="20"/>
      <c r="F1605" s="4" t="s">
        <v>115</v>
      </c>
      <c r="G1605" s="4" t="s">
        <v>800</v>
      </c>
      <c r="H1605" s="4" t="s">
        <v>116</v>
      </c>
      <c r="I1605" s="39"/>
      <c r="J1605" s="39"/>
      <c r="K1605" s="39"/>
      <c r="L1605" s="39"/>
      <c r="M1605" s="39"/>
      <c r="N1605" s="39"/>
      <c r="O1605" s="39"/>
      <c r="P1605" s="39"/>
      <c r="Q1605" s="39"/>
      <c r="R1605" s="39"/>
      <c r="S1605" s="39"/>
      <c r="T1605" s="39"/>
      <c r="U1605" s="39"/>
      <c r="V1605" s="39"/>
      <c r="W1605" s="39"/>
      <c r="X1605" s="39"/>
      <c r="Y1605" s="39"/>
      <c r="Z1605" s="39"/>
      <c r="AA1605" s="39"/>
      <c r="AB1605" s="39"/>
      <c r="AC1605" s="39"/>
      <c r="AD1605" s="39"/>
      <c r="AE1605" s="39"/>
      <c r="AF1605" s="39"/>
      <c r="AG1605" s="39"/>
      <c r="AH1605" s="39"/>
      <c r="AI1605" s="39"/>
      <c r="AJ1605" s="39"/>
      <c r="AK1605" s="39"/>
      <c r="AL1605" s="39"/>
      <c r="AM1605" s="39"/>
      <c r="AN1605" s="39"/>
      <c r="AO1605" s="39"/>
      <c r="AP1605" s="39"/>
      <c r="AQ1605" s="39"/>
      <c r="AR1605" s="39"/>
      <c r="AS1605" s="39"/>
      <c r="AT1605" s="39"/>
      <c r="AU1605" s="39"/>
      <c r="AV1605" s="39"/>
      <c r="AW1605" s="39"/>
      <c r="AX1605" s="39"/>
      <c r="AY1605" s="39"/>
      <c r="AZ1605" s="39"/>
      <c r="BA1605" s="39"/>
      <c r="BB1605" s="39"/>
      <c r="BC1605" s="39"/>
    </row>
    <row r="1606" spans="1:55" ht="11.25">
      <c r="A1606" s="7">
        <v>1548</v>
      </c>
      <c r="B1606" s="105" t="s">
        <v>4903</v>
      </c>
      <c r="C1606" s="4" t="s">
        <v>4904</v>
      </c>
      <c r="D1606" s="20">
        <v>1000</v>
      </c>
      <c r="E1606" s="20"/>
      <c r="F1606" s="4" t="s">
        <v>371</v>
      </c>
      <c r="G1606" s="4" t="s">
        <v>4905</v>
      </c>
      <c r="H1606" s="4" t="s">
        <v>116</v>
      </c>
      <c r="I1606" s="39"/>
      <c r="J1606" s="39"/>
      <c r="K1606" s="39"/>
      <c r="L1606" s="39"/>
      <c r="M1606" s="39"/>
      <c r="N1606" s="39"/>
      <c r="O1606" s="39"/>
      <c r="P1606" s="39"/>
      <c r="Q1606" s="39"/>
      <c r="R1606" s="39"/>
      <c r="S1606" s="39"/>
      <c r="T1606" s="39"/>
      <c r="U1606" s="39"/>
      <c r="V1606" s="39"/>
      <c r="W1606" s="39"/>
      <c r="X1606" s="39"/>
      <c r="Y1606" s="39"/>
      <c r="Z1606" s="39"/>
      <c r="AA1606" s="39"/>
      <c r="AB1606" s="39"/>
      <c r="AC1606" s="39"/>
      <c r="AD1606" s="39"/>
      <c r="AE1606" s="39"/>
      <c r="AF1606" s="39"/>
      <c r="AG1606" s="39"/>
      <c r="AH1606" s="39"/>
      <c r="AI1606" s="39"/>
      <c r="AJ1606" s="39"/>
      <c r="AK1606" s="39"/>
      <c r="AL1606" s="39"/>
      <c r="AM1606" s="39"/>
      <c r="AN1606" s="39"/>
      <c r="AO1606" s="39"/>
      <c r="AP1606" s="39"/>
      <c r="AQ1606" s="39"/>
      <c r="AR1606" s="39"/>
      <c r="AS1606" s="39"/>
      <c r="AT1606" s="39"/>
      <c r="AU1606" s="39"/>
      <c r="AV1606" s="39"/>
      <c r="AW1606" s="39"/>
      <c r="AX1606" s="39"/>
      <c r="AY1606" s="39"/>
      <c r="AZ1606" s="39"/>
      <c r="BA1606" s="39"/>
      <c r="BB1606" s="39"/>
      <c r="BC1606" s="39"/>
    </row>
    <row r="1607" spans="1:55" ht="11.25">
      <c r="A1607" s="7">
        <v>1549</v>
      </c>
      <c r="B1607" s="5" t="s">
        <v>4903</v>
      </c>
      <c r="C1607" s="4" t="s">
        <v>4904</v>
      </c>
      <c r="D1607" s="20">
        <v>1000</v>
      </c>
      <c r="E1607" s="20"/>
      <c r="F1607" s="4" t="s">
        <v>115</v>
      </c>
      <c r="G1607" s="4" t="s">
        <v>4905</v>
      </c>
      <c r="H1607" s="4" t="s">
        <v>116</v>
      </c>
      <c r="I1607" s="39"/>
      <c r="J1607" s="39"/>
      <c r="K1607" s="39"/>
      <c r="L1607" s="39"/>
      <c r="M1607" s="39"/>
      <c r="N1607" s="39"/>
      <c r="O1607" s="39"/>
      <c r="P1607" s="39"/>
      <c r="Q1607" s="39"/>
      <c r="R1607" s="39"/>
      <c r="S1607" s="39"/>
      <c r="T1607" s="39"/>
      <c r="U1607" s="39"/>
      <c r="V1607" s="39"/>
      <c r="W1607" s="39"/>
      <c r="X1607" s="39"/>
      <c r="Y1607" s="39"/>
      <c r="Z1607" s="39"/>
      <c r="AA1607" s="39"/>
      <c r="AB1607" s="39"/>
      <c r="AC1607" s="39"/>
      <c r="AD1607" s="39"/>
      <c r="AE1607" s="39"/>
      <c r="AF1607" s="39"/>
      <c r="AG1607" s="39"/>
      <c r="AH1607" s="39"/>
      <c r="AI1607" s="39"/>
      <c r="AJ1607" s="39"/>
      <c r="AK1607" s="39"/>
      <c r="AL1607" s="39"/>
      <c r="AM1607" s="39"/>
      <c r="AN1607" s="39"/>
      <c r="AO1607" s="39"/>
      <c r="AP1607" s="39"/>
      <c r="AQ1607" s="39"/>
      <c r="AR1607" s="39"/>
      <c r="AS1607" s="39"/>
      <c r="AT1607" s="39"/>
      <c r="AU1607" s="39"/>
      <c r="AV1607" s="39"/>
      <c r="AW1607" s="39"/>
      <c r="AX1607" s="39"/>
      <c r="AY1607" s="39"/>
      <c r="AZ1607" s="39"/>
      <c r="BA1607" s="39"/>
      <c r="BB1607" s="39"/>
      <c r="BC1607" s="39"/>
    </row>
    <row r="1608" spans="1:55" ht="11.25">
      <c r="A1608" s="7">
        <v>1550</v>
      </c>
      <c r="B1608" s="105" t="s">
        <v>4906</v>
      </c>
      <c r="C1608" s="4" t="s">
        <v>4907</v>
      </c>
      <c r="D1608" s="20">
        <v>1000</v>
      </c>
      <c r="E1608" s="20"/>
      <c r="F1608" s="4" t="s">
        <v>31</v>
      </c>
      <c r="G1608" s="4" t="s">
        <v>4908</v>
      </c>
      <c r="H1608" s="4" t="s">
        <v>35</v>
      </c>
      <c r="I1608" s="39"/>
      <c r="J1608" s="39"/>
      <c r="K1608" s="39"/>
      <c r="L1608" s="39"/>
      <c r="M1608" s="39"/>
      <c r="N1608" s="39"/>
      <c r="O1608" s="39"/>
      <c r="P1608" s="39"/>
      <c r="Q1608" s="39"/>
      <c r="R1608" s="39"/>
      <c r="S1608" s="39"/>
      <c r="T1608" s="39"/>
      <c r="U1608" s="39"/>
      <c r="V1608" s="39"/>
      <c r="W1608" s="39"/>
      <c r="X1608" s="39"/>
      <c r="Y1608" s="39"/>
      <c r="Z1608" s="39"/>
      <c r="AA1608" s="39"/>
      <c r="AB1608" s="39"/>
      <c r="AC1608" s="39"/>
      <c r="AD1608" s="39"/>
      <c r="AE1608" s="39"/>
      <c r="AF1608" s="39"/>
      <c r="AG1608" s="39"/>
      <c r="AH1608" s="39"/>
      <c r="AI1608" s="39"/>
      <c r="AJ1608" s="39"/>
      <c r="AK1608" s="39"/>
      <c r="AL1608" s="39"/>
      <c r="AM1608" s="39"/>
      <c r="AN1608" s="39"/>
      <c r="AO1608" s="39"/>
      <c r="AP1608" s="39"/>
      <c r="AQ1608" s="39"/>
      <c r="AR1608" s="39"/>
      <c r="AS1608" s="39"/>
      <c r="AT1608" s="39"/>
      <c r="AU1608" s="39"/>
      <c r="AV1608" s="39"/>
      <c r="AW1608" s="39"/>
      <c r="AX1608" s="39"/>
      <c r="AY1608" s="39"/>
      <c r="AZ1608" s="39"/>
      <c r="BA1608" s="39"/>
      <c r="BB1608" s="39"/>
      <c r="BC1608" s="39"/>
    </row>
    <row r="1609" spans="1:55" ht="11.25">
      <c r="A1609" s="7">
        <v>1551</v>
      </c>
      <c r="B1609" s="105" t="s">
        <v>4909</v>
      </c>
      <c r="C1609" s="4" t="s">
        <v>4910</v>
      </c>
      <c r="D1609" s="20">
        <v>1000</v>
      </c>
      <c r="E1609" s="20"/>
      <c r="F1609" s="4" t="s">
        <v>371</v>
      </c>
      <c r="G1609" s="4" t="s">
        <v>4474</v>
      </c>
      <c r="H1609" s="4" t="s">
        <v>35</v>
      </c>
      <c r="I1609" s="39"/>
      <c r="J1609" s="39"/>
      <c r="K1609" s="39"/>
      <c r="L1609" s="39"/>
      <c r="M1609" s="39"/>
      <c r="N1609" s="39"/>
      <c r="O1609" s="39"/>
      <c r="P1609" s="39"/>
      <c r="Q1609" s="39"/>
      <c r="R1609" s="39"/>
      <c r="S1609" s="39"/>
      <c r="T1609" s="39"/>
      <c r="U1609" s="39"/>
      <c r="V1609" s="39"/>
      <c r="W1609" s="39"/>
      <c r="X1609" s="39"/>
      <c r="Y1609" s="39"/>
      <c r="Z1609" s="39"/>
      <c r="AA1609" s="39"/>
      <c r="AB1609" s="39"/>
      <c r="AC1609" s="39"/>
      <c r="AD1609" s="39"/>
      <c r="AE1609" s="39"/>
      <c r="AF1609" s="39"/>
      <c r="AG1609" s="39"/>
      <c r="AH1609" s="39"/>
      <c r="AI1609" s="39"/>
      <c r="AJ1609" s="39"/>
      <c r="AK1609" s="39"/>
      <c r="AL1609" s="39"/>
      <c r="AM1609" s="39"/>
      <c r="AN1609" s="39"/>
      <c r="AO1609" s="39"/>
      <c r="AP1609" s="39"/>
      <c r="AQ1609" s="39"/>
      <c r="AR1609" s="39"/>
      <c r="AS1609" s="39"/>
      <c r="AT1609" s="39"/>
      <c r="AU1609" s="39"/>
      <c r="AV1609" s="39"/>
      <c r="AW1609" s="39"/>
      <c r="AX1609" s="39"/>
      <c r="AY1609" s="39"/>
      <c r="AZ1609" s="39"/>
      <c r="BA1609" s="39"/>
      <c r="BB1609" s="39"/>
      <c r="BC1609" s="39"/>
    </row>
    <row r="1610" spans="1:55" ht="22.5">
      <c r="A1610" s="29" t="s">
        <v>112</v>
      </c>
      <c r="B1610" s="29" t="s">
        <v>113</v>
      </c>
      <c r="C1610" s="30" t="s">
        <v>17</v>
      </c>
      <c r="D1610" s="30" t="s">
        <v>56</v>
      </c>
      <c r="E1610" s="28" t="s">
        <v>106</v>
      </c>
      <c r="F1610" s="28" t="s">
        <v>114</v>
      </c>
      <c r="G1610" s="29" t="s">
        <v>107</v>
      </c>
      <c r="H1610" s="454" t="s">
        <v>108</v>
      </c>
      <c r="I1610" s="39"/>
      <c r="J1610" s="39"/>
      <c r="K1610" s="39"/>
      <c r="L1610" s="39"/>
      <c r="M1610" s="39"/>
      <c r="N1610" s="39"/>
      <c r="O1610" s="39"/>
      <c r="P1610" s="39"/>
      <c r="Q1610" s="39"/>
      <c r="R1610" s="39"/>
      <c r="S1610" s="39"/>
      <c r="T1610" s="39"/>
      <c r="U1610" s="39"/>
      <c r="V1610" s="39"/>
      <c r="W1610" s="39"/>
      <c r="X1610" s="39"/>
      <c r="Y1610" s="39"/>
      <c r="Z1610" s="39"/>
      <c r="AA1610" s="39"/>
      <c r="AB1610" s="39"/>
      <c r="AC1610" s="39"/>
      <c r="AD1610" s="39"/>
      <c r="AE1610" s="39"/>
      <c r="AF1610" s="39"/>
      <c r="AG1610" s="39"/>
      <c r="AH1610" s="39"/>
      <c r="AI1610" s="39"/>
      <c r="AJ1610" s="39"/>
      <c r="AK1610" s="39"/>
      <c r="AL1610" s="39"/>
      <c r="AM1610" s="39"/>
      <c r="AN1610" s="39"/>
      <c r="AO1610" s="39"/>
      <c r="AP1610" s="39"/>
      <c r="AQ1610" s="39"/>
      <c r="AR1610" s="39"/>
      <c r="AS1610" s="39"/>
      <c r="AT1610" s="39"/>
      <c r="AU1610" s="39"/>
      <c r="AV1610" s="39"/>
      <c r="AW1610" s="39"/>
      <c r="AX1610" s="39"/>
      <c r="AY1610" s="39"/>
      <c r="AZ1610" s="39"/>
      <c r="BA1610" s="39"/>
      <c r="BB1610" s="39"/>
      <c r="BC1610" s="39"/>
    </row>
    <row r="1611" spans="1:55" ht="11.25">
      <c r="A1611" s="7">
        <v>1552</v>
      </c>
      <c r="B1611" s="2" t="s">
        <v>4911</v>
      </c>
      <c r="C1611" s="22" t="s">
        <v>4912</v>
      </c>
      <c r="D1611" s="20">
        <v>500</v>
      </c>
      <c r="E1611" s="20"/>
      <c r="F1611" s="21" t="s">
        <v>31</v>
      </c>
      <c r="G1611" s="4" t="s">
        <v>4913</v>
      </c>
      <c r="H1611" s="4" t="s">
        <v>35</v>
      </c>
      <c r="I1611" s="39"/>
      <c r="J1611" s="39"/>
      <c r="K1611" s="39"/>
      <c r="L1611" s="39"/>
      <c r="M1611" s="39"/>
      <c r="N1611" s="39"/>
      <c r="O1611" s="39"/>
      <c r="P1611" s="39"/>
      <c r="Q1611" s="39"/>
      <c r="R1611" s="39"/>
      <c r="S1611" s="39"/>
      <c r="T1611" s="39"/>
      <c r="U1611" s="39"/>
      <c r="V1611" s="39"/>
      <c r="W1611" s="39"/>
      <c r="X1611" s="39"/>
      <c r="Y1611" s="39"/>
      <c r="Z1611" s="39"/>
      <c r="AA1611" s="39"/>
      <c r="AB1611" s="39"/>
      <c r="AC1611" s="39"/>
      <c r="AD1611" s="39"/>
      <c r="AE1611" s="39"/>
      <c r="AF1611" s="39"/>
      <c r="AG1611" s="39"/>
      <c r="AH1611" s="39"/>
      <c r="AI1611" s="39"/>
      <c r="AJ1611" s="39"/>
      <c r="AK1611" s="39"/>
      <c r="AL1611" s="39"/>
      <c r="AM1611" s="39"/>
      <c r="AN1611" s="39"/>
      <c r="AO1611" s="39"/>
      <c r="AP1611" s="39"/>
      <c r="AQ1611" s="39"/>
      <c r="AR1611" s="39"/>
      <c r="AS1611" s="39"/>
      <c r="AT1611" s="39"/>
      <c r="AU1611" s="39"/>
      <c r="AV1611" s="39"/>
      <c r="AW1611" s="39"/>
      <c r="AX1611" s="39"/>
      <c r="AY1611" s="39"/>
      <c r="AZ1611" s="39"/>
      <c r="BA1611" s="39"/>
      <c r="BB1611" s="39"/>
      <c r="BC1611" s="39"/>
    </row>
    <row r="1612" spans="1:55" ht="11.25">
      <c r="A1612" s="7">
        <v>1553</v>
      </c>
      <c r="B1612" s="2" t="s">
        <v>4914</v>
      </c>
      <c r="C1612" s="22" t="s">
        <v>4915</v>
      </c>
      <c r="D1612" s="20">
        <v>1000</v>
      </c>
      <c r="E1612" s="20"/>
      <c r="F1612" s="21" t="s">
        <v>31</v>
      </c>
      <c r="G1612" s="4" t="s">
        <v>4916</v>
      </c>
      <c r="H1612" s="4" t="s">
        <v>35</v>
      </c>
      <c r="I1612" s="39"/>
      <c r="J1612" s="39"/>
      <c r="K1612" s="39"/>
      <c r="L1612" s="39"/>
      <c r="M1612" s="39"/>
      <c r="N1612" s="39"/>
      <c r="O1612" s="39"/>
      <c r="P1612" s="39"/>
      <c r="Q1612" s="39"/>
      <c r="R1612" s="39"/>
      <c r="S1612" s="39"/>
      <c r="T1612" s="39"/>
      <c r="U1612" s="39"/>
      <c r="V1612" s="39"/>
      <c r="W1612" s="39"/>
      <c r="X1612" s="39"/>
      <c r="Y1612" s="39"/>
      <c r="Z1612" s="39"/>
      <c r="AA1612" s="39"/>
      <c r="AB1612" s="39"/>
      <c r="AC1612" s="39"/>
      <c r="AD1612" s="39"/>
      <c r="AE1612" s="39"/>
      <c r="AF1612" s="39"/>
      <c r="AG1612" s="39"/>
      <c r="AH1612" s="39"/>
      <c r="AI1612" s="39"/>
      <c r="AJ1612" s="39"/>
      <c r="AK1612" s="39"/>
      <c r="AL1612" s="39"/>
      <c r="AM1612" s="39"/>
      <c r="AN1612" s="39"/>
      <c r="AO1612" s="39"/>
      <c r="AP1612" s="39"/>
      <c r="AQ1612" s="39"/>
      <c r="AR1612" s="39"/>
      <c r="AS1612" s="39"/>
      <c r="AT1612" s="39"/>
      <c r="AU1612" s="39"/>
      <c r="AV1612" s="39"/>
      <c r="AW1612" s="39"/>
      <c r="AX1612" s="39"/>
      <c r="AY1612" s="39"/>
      <c r="AZ1612" s="39"/>
      <c r="BA1612" s="39"/>
      <c r="BB1612" s="39"/>
      <c r="BC1612" s="39"/>
    </row>
    <row r="1613" spans="1:55" ht="11.25">
      <c r="A1613" s="7">
        <v>1554</v>
      </c>
      <c r="B1613" s="5" t="s">
        <v>4917</v>
      </c>
      <c r="C1613" s="4" t="s">
        <v>4918</v>
      </c>
      <c r="D1613" s="20">
        <v>1100</v>
      </c>
      <c r="E1613" s="20"/>
      <c r="F1613" s="4" t="s">
        <v>371</v>
      </c>
      <c r="G1613" s="4" t="s">
        <v>4919</v>
      </c>
      <c r="H1613" s="4" t="s">
        <v>1519</v>
      </c>
      <c r="I1613" s="39"/>
      <c r="J1613" s="39"/>
      <c r="K1613" s="39"/>
      <c r="L1613" s="39"/>
      <c r="M1613" s="39"/>
      <c r="N1613" s="39"/>
      <c r="O1613" s="39"/>
      <c r="P1613" s="39"/>
      <c r="Q1613" s="39"/>
      <c r="R1613" s="39"/>
      <c r="S1613" s="39"/>
      <c r="T1613" s="39"/>
      <c r="U1613" s="39"/>
      <c r="V1613" s="39"/>
      <c r="W1613" s="39"/>
      <c r="X1613" s="39"/>
      <c r="Y1613" s="39"/>
      <c r="Z1613" s="39"/>
      <c r="AA1613" s="39"/>
      <c r="AB1613" s="39"/>
      <c r="AC1613" s="39"/>
      <c r="AD1613" s="39"/>
      <c r="AE1613" s="39"/>
      <c r="AF1613" s="39"/>
      <c r="AG1613" s="39"/>
      <c r="AH1613" s="39"/>
      <c r="AI1613" s="39"/>
      <c r="AJ1613" s="39"/>
      <c r="AK1613" s="39"/>
      <c r="AL1613" s="39"/>
      <c r="AM1613" s="39"/>
      <c r="AN1613" s="39"/>
      <c r="AO1613" s="39"/>
      <c r="AP1613" s="39"/>
      <c r="AQ1613" s="39"/>
      <c r="AR1613" s="39"/>
      <c r="AS1613" s="39"/>
      <c r="AT1613" s="39"/>
      <c r="AU1613" s="39"/>
      <c r="AV1613" s="39"/>
      <c r="AW1613" s="39"/>
      <c r="AX1613" s="39"/>
      <c r="AY1613" s="39"/>
      <c r="AZ1613" s="39"/>
      <c r="BA1613" s="39"/>
      <c r="BB1613" s="39"/>
      <c r="BC1613" s="39"/>
    </row>
    <row r="1614" spans="1:55" ht="11.25">
      <c r="A1614" s="7">
        <v>1555</v>
      </c>
      <c r="B1614" s="5" t="s">
        <v>285</v>
      </c>
      <c r="C1614" s="4" t="s">
        <v>286</v>
      </c>
      <c r="D1614" s="20">
        <v>14238.68</v>
      </c>
      <c r="E1614" s="20"/>
      <c r="F1614" s="4" t="s">
        <v>128</v>
      </c>
      <c r="G1614" s="4" t="s">
        <v>287</v>
      </c>
      <c r="H1614" s="4" t="s">
        <v>116</v>
      </c>
      <c r="I1614" s="39"/>
      <c r="J1614" s="39"/>
      <c r="K1614" s="39"/>
      <c r="L1614" s="39"/>
      <c r="M1614" s="39"/>
      <c r="N1614" s="39"/>
      <c r="O1614" s="39"/>
      <c r="P1614" s="39"/>
      <c r="Q1614" s="39"/>
      <c r="R1614" s="39"/>
      <c r="S1614" s="39"/>
      <c r="T1614" s="39"/>
      <c r="U1614" s="39"/>
      <c r="V1614" s="39"/>
      <c r="W1614" s="39"/>
      <c r="X1614" s="39"/>
      <c r="Y1614" s="39"/>
      <c r="Z1614" s="39"/>
      <c r="AA1614" s="39"/>
      <c r="AB1614" s="39"/>
      <c r="AC1614" s="39"/>
      <c r="AD1614" s="39"/>
      <c r="AE1614" s="39"/>
      <c r="AF1614" s="39"/>
      <c r="AG1614" s="39"/>
      <c r="AH1614" s="39"/>
      <c r="AI1614" s="39"/>
      <c r="AJ1614" s="39"/>
      <c r="AK1614" s="39"/>
      <c r="AL1614" s="39"/>
      <c r="AM1614" s="39"/>
      <c r="AN1614" s="39"/>
      <c r="AO1614" s="39"/>
      <c r="AP1614" s="39"/>
      <c r="AQ1614" s="39"/>
      <c r="AR1614" s="39"/>
      <c r="AS1614" s="39"/>
      <c r="AT1614" s="39"/>
      <c r="AU1614" s="39"/>
      <c r="AV1614" s="39"/>
      <c r="AW1614" s="39"/>
      <c r="AX1614" s="39"/>
      <c r="AY1614" s="39"/>
      <c r="AZ1614" s="39"/>
      <c r="BA1614" s="39"/>
      <c r="BB1614" s="39"/>
      <c r="BC1614" s="39"/>
    </row>
    <row r="1615" spans="1:55" ht="11.25">
      <c r="A1615" s="7">
        <v>1556</v>
      </c>
      <c r="B1615" s="5" t="s">
        <v>4920</v>
      </c>
      <c r="C1615" s="4" t="s">
        <v>4921</v>
      </c>
      <c r="D1615" s="20">
        <v>1000</v>
      </c>
      <c r="E1615" s="20"/>
      <c r="F1615" s="4" t="s">
        <v>31</v>
      </c>
      <c r="G1615" s="4" t="s">
        <v>4922</v>
      </c>
      <c r="H1615" s="4" t="s">
        <v>35</v>
      </c>
      <c r="I1615" s="39"/>
      <c r="J1615" s="39"/>
      <c r="K1615" s="39"/>
      <c r="L1615" s="39"/>
      <c r="M1615" s="39"/>
      <c r="N1615" s="39"/>
      <c r="O1615" s="39"/>
      <c r="P1615" s="39"/>
      <c r="Q1615" s="39"/>
      <c r="R1615" s="39"/>
      <c r="S1615" s="39"/>
      <c r="T1615" s="39"/>
      <c r="U1615" s="39"/>
      <c r="V1615" s="39"/>
      <c r="W1615" s="39"/>
      <c r="X1615" s="39"/>
      <c r="Y1615" s="39"/>
      <c r="Z1615" s="39"/>
      <c r="AA1615" s="39"/>
      <c r="AB1615" s="39"/>
      <c r="AC1615" s="39"/>
      <c r="AD1615" s="39"/>
      <c r="AE1615" s="39"/>
      <c r="AF1615" s="39"/>
      <c r="AG1615" s="39"/>
      <c r="AH1615" s="39"/>
      <c r="AI1615" s="39"/>
      <c r="AJ1615" s="39"/>
      <c r="AK1615" s="39"/>
      <c r="AL1615" s="39"/>
      <c r="AM1615" s="39"/>
      <c r="AN1615" s="39"/>
      <c r="AO1615" s="39"/>
      <c r="AP1615" s="39"/>
      <c r="AQ1615" s="39"/>
      <c r="AR1615" s="39"/>
      <c r="AS1615" s="39"/>
      <c r="AT1615" s="39"/>
      <c r="AU1615" s="39"/>
      <c r="AV1615" s="39"/>
      <c r="AW1615" s="39"/>
      <c r="AX1615" s="39"/>
      <c r="AY1615" s="39"/>
      <c r="AZ1615" s="39"/>
      <c r="BA1615" s="39"/>
      <c r="BB1615" s="39"/>
      <c r="BC1615" s="39"/>
    </row>
    <row r="1616" spans="1:55" ht="11.25">
      <c r="A1616" s="7">
        <v>1557</v>
      </c>
      <c r="B1616" s="5" t="s">
        <v>4923</v>
      </c>
      <c r="C1616" s="4" t="s">
        <v>4924</v>
      </c>
      <c r="D1616" s="20">
        <v>1000</v>
      </c>
      <c r="E1616" s="20">
        <v>1000</v>
      </c>
      <c r="F1616" s="4" t="s">
        <v>31</v>
      </c>
      <c r="G1616" s="4" t="s">
        <v>4925</v>
      </c>
      <c r="H1616" s="4" t="s">
        <v>35</v>
      </c>
      <c r="I1616" s="39"/>
      <c r="J1616" s="39"/>
      <c r="K1616" s="39"/>
      <c r="L1616" s="39"/>
      <c r="M1616" s="39"/>
      <c r="N1616" s="39"/>
      <c r="O1616" s="39"/>
      <c r="P1616" s="39"/>
      <c r="Q1616" s="39"/>
      <c r="R1616" s="39"/>
      <c r="S1616" s="39"/>
      <c r="T1616" s="39"/>
      <c r="U1616" s="39"/>
      <c r="V1616" s="39"/>
      <c r="W1616" s="39"/>
      <c r="X1616" s="39"/>
      <c r="Y1616" s="39"/>
      <c r="Z1616" s="39"/>
      <c r="AA1616" s="39"/>
      <c r="AB1616" s="39"/>
      <c r="AC1616" s="39"/>
      <c r="AD1616" s="39"/>
      <c r="AE1616" s="39"/>
      <c r="AF1616" s="39"/>
      <c r="AG1616" s="39"/>
      <c r="AH1616" s="39"/>
      <c r="AI1616" s="39"/>
      <c r="AJ1616" s="39"/>
      <c r="AK1616" s="39"/>
      <c r="AL1616" s="39"/>
      <c r="AM1616" s="39"/>
      <c r="AN1616" s="39"/>
      <c r="AO1616" s="39"/>
      <c r="AP1616" s="39"/>
      <c r="AQ1616" s="39"/>
      <c r="AR1616" s="39"/>
      <c r="AS1616" s="39"/>
      <c r="AT1616" s="39"/>
      <c r="AU1616" s="39"/>
      <c r="AV1616" s="39"/>
      <c r="AW1616" s="39"/>
      <c r="AX1616" s="39"/>
      <c r="AY1616" s="39"/>
      <c r="AZ1616" s="39"/>
      <c r="BA1616" s="39"/>
      <c r="BB1616" s="39"/>
      <c r="BC1616" s="39"/>
    </row>
    <row r="1617" spans="1:55" ht="11.25">
      <c r="A1617" s="7">
        <v>1558</v>
      </c>
      <c r="B1617" s="5" t="s">
        <v>4926</v>
      </c>
      <c r="C1617" s="20" t="s">
        <v>4927</v>
      </c>
      <c r="D1617" s="20">
        <v>1000</v>
      </c>
      <c r="E1617" s="20"/>
      <c r="F1617" s="4" t="s">
        <v>31</v>
      </c>
      <c r="G1617" s="4" t="s">
        <v>4928</v>
      </c>
      <c r="H1617" s="4" t="s">
        <v>35</v>
      </c>
      <c r="I1617" s="39"/>
      <c r="J1617" s="39"/>
      <c r="K1617" s="39"/>
      <c r="L1617" s="39"/>
      <c r="M1617" s="39"/>
      <c r="N1617" s="39"/>
      <c r="O1617" s="39"/>
      <c r="P1617" s="39"/>
      <c r="Q1617" s="39"/>
      <c r="R1617" s="39"/>
      <c r="S1617" s="39"/>
      <c r="T1617" s="39"/>
      <c r="U1617" s="39"/>
      <c r="V1617" s="39"/>
      <c r="W1617" s="39"/>
      <c r="X1617" s="39"/>
      <c r="Y1617" s="39"/>
      <c r="Z1617" s="39"/>
      <c r="AA1617" s="39"/>
      <c r="AB1617" s="39"/>
      <c r="AC1617" s="39"/>
      <c r="AD1617" s="39"/>
      <c r="AE1617" s="39"/>
      <c r="AF1617" s="39"/>
      <c r="AG1617" s="39"/>
      <c r="AH1617" s="39"/>
      <c r="AI1617" s="39"/>
      <c r="AJ1617" s="39"/>
      <c r="AK1617" s="39"/>
      <c r="AL1617" s="39"/>
      <c r="AM1617" s="39"/>
      <c r="AN1617" s="39"/>
      <c r="AO1617" s="39"/>
      <c r="AP1617" s="39"/>
      <c r="AQ1617" s="39"/>
      <c r="AR1617" s="39"/>
      <c r="AS1617" s="39"/>
      <c r="AT1617" s="39"/>
      <c r="AU1617" s="39"/>
      <c r="AV1617" s="39"/>
      <c r="AW1617" s="39"/>
      <c r="AX1617" s="39"/>
      <c r="AY1617" s="39"/>
      <c r="AZ1617" s="39"/>
      <c r="BA1617" s="39"/>
      <c r="BB1617" s="39"/>
      <c r="BC1617" s="39"/>
    </row>
    <row r="1618" spans="1:55" ht="11.25">
      <c r="A1618" s="7">
        <v>1559</v>
      </c>
      <c r="B1618" s="5" t="s">
        <v>4929</v>
      </c>
      <c r="C1618" s="4" t="s">
        <v>4930</v>
      </c>
      <c r="D1618" s="20">
        <v>12434.19</v>
      </c>
      <c r="E1618" s="20"/>
      <c r="F1618" s="4" t="s">
        <v>371</v>
      </c>
      <c r="G1618" s="4" t="s">
        <v>4931</v>
      </c>
      <c r="H1618" s="4" t="s">
        <v>116</v>
      </c>
      <c r="I1618" s="39"/>
      <c r="J1618" s="39"/>
      <c r="K1618" s="39"/>
      <c r="L1618" s="39"/>
      <c r="M1618" s="39"/>
      <c r="N1618" s="39"/>
      <c r="O1618" s="39"/>
      <c r="P1618" s="39"/>
      <c r="Q1618" s="39"/>
      <c r="R1618" s="39"/>
      <c r="S1618" s="39"/>
      <c r="T1618" s="39"/>
      <c r="U1618" s="39"/>
      <c r="V1618" s="39"/>
      <c r="W1618" s="39"/>
      <c r="X1618" s="39"/>
      <c r="Y1618" s="39"/>
      <c r="Z1618" s="39"/>
      <c r="AA1618" s="39"/>
      <c r="AB1618" s="39"/>
      <c r="AC1618" s="39"/>
      <c r="AD1618" s="39"/>
      <c r="AE1618" s="39"/>
      <c r="AF1618" s="39"/>
      <c r="AG1618" s="39"/>
      <c r="AH1618" s="39"/>
      <c r="AI1618" s="39"/>
      <c r="AJ1618" s="39"/>
      <c r="AK1618" s="39"/>
      <c r="AL1618" s="39"/>
      <c r="AM1618" s="39"/>
      <c r="AN1618" s="39"/>
      <c r="AO1618" s="39"/>
      <c r="AP1618" s="39"/>
      <c r="AQ1618" s="39"/>
      <c r="AR1618" s="39"/>
      <c r="AS1618" s="39"/>
      <c r="AT1618" s="39"/>
      <c r="AU1618" s="39"/>
      <c r="AV1618" s="39"/>
      <c r="AW1618" s="39"/>
      <c r="AX1618" s="39"/>
      <c r="AY1618" s="39"/>
      <c r="AZ1618" s="39"/>
      <c r="BA1618" s="39"/>
      <c r="BB1618" s="39"/>
      <c r="BC1618" s="39"/>
    </row>
    <row r="1619" spans="1:55" ht="11.25">
      <c r="A1619" s="7">
        <v>1560</v>
      </c>
      <c r="B1619" s="5" t="s">
        <v>4932</v>
      </c>
      <c r="C1619" s="4" t="s">
        <v>4933</v>
      </c>
      <c r="D1619" s="20">
        <v>1000</v>
      </c>
      <c r="E1619" s="20"/>
      <c r="F1619" s="4" t="s">
        <v>371</v>
      </c>
      <c r="G1619" s="4" t="s">
        <v>4934</v>
      </c>
      <c r="H1619" s="4" t="s">
        <v>116</v>
      </c>
      <c r="I1619" s="39"/>
      <c r="J1619" s="39"/>
      <c r="K1619" s="39"/>
      <c r="L1619" s="39"/>
      <c r="M1619" s="39"/>
      <c r="N1619" s="39"/>
      <c r="O1619" s="39"/>
      <c r="P1619" s="39"/>
      <c r="Q1619" s="39"/>
      <c r="R1619" s="39"/>
      <c r="S1619" s="39"/>
      <c r="T1619" s="39"/>
      <c r="U1619" s="39"/>
      <c r="V1619" s="39"/>
      <c r="W1619" s="39"/>
      <c r="X1619" s="39"/>
      <c r="Y1619" s="39"/>
      <c r="Z1619" s="39"/>
      <c r="AA1619" s="39"/>
      <c r="AB1619" s="39"/>
      <c r="AC1619" s="39"/>
      <c r="AD1619" s="39"/>
      <c r="AE1619" s="39"/>
      <c r="AF1619" s="39"/>
      <c r="AG1619" s="39"/>
      <c r="AH1619" s="39"/>
      <c r="AI1619" s="39"/>
      <c r="AJ1619" s="39"/>
      <c r="AK1619" s="39"/>
      <c r="AL1619" s="39"/>
      <c r="AM1619" s="39"/>
      <c r="AN1619" s="39"/>
      <c r="AO1619" s="39"/>
      <c r="AP1619" s="39"/>
      <c r="AQ1619" s="39"/>
      <c r="AR1619" s="39"/>
      <c r="AS1619" s="39"/>
      <c r="AT1619" s="39"/>
      <c r="AU1619" s="39"/>
      <c r="AV1619" s="39"/>
      <c r="AW1619" s="39"/>
      <c r="AX1619" s="39"/>
      <c r="AY1619" s="39"/>
      <c r="AZ1619" s="39"/>
      <c r="BA1619" s="39"/>
      <c r="BB1619" s="39"/>
      <c r="BC1619" s="39"/>
    </row>
    <row r="1620" spans="1:55" ht="11.25">
      <c r="A1620" s="7">
        <v>1561</v>
      </c>
      <c r="B1620" s="5" t="s">
        <v>4935</v>
      </c>
      <c r="C1620" s="4" t="s">
        <v>4933</v>
      </c>
      <c r="D1620" s="20">
        <v>1000</v>
      </c>
      <c r="E1620" s="20"/>
      <c r="F1620" s="4" t="s">
        <v>115</v>
      </c>
      <c r="G1620" s="4" t="s">
        <v>4934</v>
      </c>
      <c r="H1620" s="4" t="s">
        <v>1519</v>
      </c>
      <c r="I1620" s="39"/>
      <c r="J1620" s="39"/>
      <c r="K1620" s="39"/>
      <c r="L1620" s="39"/>
      <c r="M1620" s="39"/>
      <c r="N1620" s="39"/>
      <c r="O1620" s="39"/>
      <c r="P1620" s="39"/>
      <c r="Q1620" s="39"/>
      <c r="R1620" s="39"/>
      <c r="S1620" s="39"/>
      <c r="T1620" s="39"/>
      <c r="U1620" s="39"/>
      <c r="V1620" s="39"/>
      <c r="W1620" s="39"/>
      <c r="X1620" s="39"/>
      <c r="Y1620" s="39"/>
      <c r="Z1620" s="39"/>
      <c r="AA1620" s="39"/>
      <c r="AB1620" s="39"/>
      <c r="AC1620" s="39"/>
      <c r="AD1620" s="39"/>
      <c r="AE1620" s="39"/>
      <c r="AF1620" s="39"/>
      <c r="AG1620" s="39"/>
      <c r="AH1620" s="39"/>
      <c r="AI1620" s="39"/>
      <c r="AJ1620" s="39"/>
      <c r="AK1620" s="39"/>
      <c r="AL1620" s="39"/>
      <c r="AM1620" s="39"/>
      <c r="AN1620" s="39"/>
      <c r="AO1620" s="39"/>
      <c r="AP1620" s="39"/>
      <c r="AQ1620" s="39"/>
      <c r="AR1620" s="39"/>
      <c r="AS1620" s="39"/>
      <c r="AT1620" s="39"/>
      <c r="AU1620" s="39"/>
      <c r="AV1620" s="39"/>
      <c r="AW1620" s="39"/>
      <c r="AX1620" s="39"/>
      <c r="AY1620" s="39"/>
      <c r="AZ1620" s="39"/>
      <c r="BA1620" s="39"/>
      <c r="BB1620" s="39"/>
      <c r="BC1620" s="39"/>
    </row>
    <row r="1621" spans="1:55" ht="11.25">
      <c r="A1621" s="7">
        <v>1562</v>
      </c>
      <c r="B1621" s="5" t="s">
        <v>4936</v>
      </c>
      <c r="C1621" s="4" t="s">
        <v>4937</v>
      </c>
      <c r="D1621" s="20">
        <v>500</v>
      </c>
      <c r="E1621" s="20"/>
      <c r="F1621" s="4" t="s">
        <v>31</v>
      </c>
      <c r="G1621" s="4" t="s">
        <v>4938</v>
      </c>
      <c r="H1621" s="4" t="s">
        <v>35</v>
      </c>
      <c r="I1621" s="39"/>
      <c r="J1621" s="39"/>
      <c r="K1621" s="39"/>
      <c r="L1621" s="39"/>
      <c r="M1621" s="39"/>
      <c r="N1621" s="39"/>
      <c r="O1621" s="39"/>
      <c r="P1621" s="39"/>
      <c r="Q1621" s="39"/>
      <c r="R1621" s="39"/>
      <c r="S1621" s="39"/>
      <c r="T1621" s="39"/>
      <c r="U1621" s="39"/>
      <c r="V1621" s="39"/>
      <c r="W1621" s="39"/>
      <c r="X1621" s="39"/>
      <c r="Y1621" s="39"/>
      <c r="Z1621" s="39"/>
      <c r="AA1621" s="39"/>
      <c r="AB1621" s="39"/>
      <c r="AC1621" s="39"/>
      <c r="AD1621" s="39"/>
      <c r="AE1621" s="39"/>
      <c r="AF1621" s="39"/>
      <c r="AG1621" s="39"/>
      <c r="AH1621" s="39"/>
      <c r="AI1621" s="39"/>
      <c r="AJ1621" s="39"/>
      <c r="AK1621" s="39"/>
      <c r="AL1621" s="39"/>
      <c r="AM1621" s="39"/>
      <c r="AN1621" s="39"/>
      <c r="AO1621" s="39"/>
      <c r="AP1621" s="39"/>
      <c r="AQ1621" s="39"/>
      <c r="AR1621" s="39"/>
      <c r="AS1621" s="39"/>
      <c r="AT1621" s="39"/>
      <c r="AU1621" s="39"/>
      <c r="AV1621" s="39"/>
      <c r="AW1621" s="39"/>
      <c r="AX1621" s="39"/>
      <c r="AY1621" s="39"/>
      <c r="AZ1621" s="39"/>
      <c r="BA1621" s="39"/>
      <c r="BB1621" s="39"/>
      <c r="BC1621" s="39"/>
    </row>
    <row r="1622" spans="1:55" ht="11.25">
      <c r="A1622" s="7">
        <v>1563</v>
      </c>
      <c r="B1622" s="5" t="s">
        <v>4939</v>
      </c>
      <c r="C1622" s="4" t="s">
        <v>4940</v>
      </c>
      <c r="D1622" s="20">
        <v>1000</v>
      </c>
      <c r="E1622" s="20"/>
      <c r="F1622" s="4" t="s">
        <v>115</v>
      </c>
      <c r="G1622" s="4" t="s">
        <v>4941</v>
      </c>
      <c r="H1622" s="4" t="s">
        <v>116</v>
      </c>
      <c r="I1622" s="39"/>
      <c r="J1622" s="39"/>
      <c r="K1622" s="39"/>
      <c r="L1622" s="39"/>
      <c r="M1622" s="39"/>
      <c r="N1622" s="39"/>
      <c r="O1622" s="39"/>
      <c r="P1622" s="39"/>
      <c r="Q1622" s="39"/>
      <c r="R1622" s="39"/>
      <c r="S1622" s="39"/>
      <c r="T1622" s="39"/>
      <c r="U1622" s="39"/>
      <c r="V1622" s="39"/>
      <c r="W1622" s="39"/>
      <c r="X1622" s="39"/>
      <c r="Y1622" s="39"/>
      <c r="Z1622" s="39"/>
      <c r="AA1622" s="39"/>
      <c r="AB1622" s="39"/>
      <c r="AC1622" s="39"/>
      <c r="AD1622" s="39"/>
      <c r="AE1622" s="39"/>
      <c r="AF1622" s="39"/>
      <c r="AG1622" s="39"/>
      <c r="AH1622" s="39"/>
      <c r="AI1622" s="39"/>
      <c r="AJ1622" s="39"/>
      <c r="AK1622" s="39"/>
      <c r="AL1622" s="39"/>
      <c r="AM1622" s="39"/>
      <c r="AN1622" s="39"/>
      <c r="AO1622" s="39"/>
      <c r="AP1622" s="39"/>
      <c r="AQ1622" s="39"/>
      <c r="AR1622" s="39"/>
      <c r="AS1622" s="39"/>
      <c r="AT1622" s="39"/>
      <c r="AU1622" s="39"/>
      <c r="AV1622" s="39"/>
      <c r="AW1622" s="39"/>
      <c r="AX1622" s="39"/>
      <c r="AY1622" s="39"/>
      <c r="AZ1622" s="39"/>
      <c r="BA1622" s="39"/>
      <c r="BB1622" s="39"/>
      <c r="BC1622" s="39"/>
    </row>
    <row r="1623" spans="1:55" ht="11.25">
      <c r="A1623" s="7">
        <v>1564</v>
      </c>
      <c r="B1623" s="5" t="s">
        <v>4939</v>
      </c>
      <c r="C1623" s="4" t="s">
        <v>4942</v>
      </c>
      <c r="D1623" s="20">
        <v>1819.36</v>
      </c>
      <c r="E1623" s="20"/>
      <c r="F1623" s="4" t="s">
        <v>115</v>
      </c>
      <c r="G1623" s="4" t="s">
        <v>4943</v>
      </c>
      <c r="H1623" s="4" t="s">
        <v>116</v>
      </c>
      <c r="I1623" s="39"/>
      <c r="J1623" s="39"/>
      <c r="K1623" s="39"/>
      <c r="L1623" s="39"/>
      <c r="M1623" s="39"/>
      <c r="N1623" s="39"/>
      <c r="O1623" s="39"/>
      <c r="P1623" s="39"/>
      <c r="Q1623" s="39"/>
      <c r="R1623" s="39"/>
      <c r="S1623" s="39"/>
      <c r="T1623" s="39"/>
      <c r="U1623" s="39"/>
      <c r="V1623" s="39"/>
      <c r="W1623" s="39"/>
      <c r="X1623" s="39"/>
      <c r="Y1623" s="39"/>
      <c r="Z1623" s="39"/>
      <c r="AA1623" s="39"/>
      <c r="AB1623" s="39"/>
      <c r="AC1623" s="39"/>
      <c r="AD1623" s="39"/>
      <c r="AE1623" s="39"/>
      <c r="AF1623" s="39"/>
      <c r="AG1623" s="39"/>
      <c r="AH1623" s="39"/>
      <c r="AI1623" s="39"/>
      <c r="AJ1623" s="39"/>
      <c r="AK1623" s="39"/>
      <c r="AL1623" s="39"/>
      <c r="AM1623" s="39"/>
      <c r="AN1623" s="39"/>
      <c r="AO1623" s="39"/>
      <c r="AP1623" s="39"/>
      <c r="AQ1623" s="39"/>
      <c r="AR1623" s="39"/>
      <c r="AS1623" s="39"/>
      <c r="AT1623" s="39"/>
      <c r="AU1623" s="39"/>
      <c r="AV1623" s="39"/>
      <c r="AW1623" s="39"/>
      <c r="AX1623" s="39"/>
      <c r="AY1623" s="39"/>
      <c r="AZ1623" s="39"/>
      <c r="BA1623" s="39"/>
      <c r="BB1623" s="39"/>
      <c r="BC1623" s="39"/>
    </row>
    <row r="1624" spans="1:55" ht="11.25">
      <c r="A1624" s="7">
        <v>1565</v>
      </c>
      <c r="B1624" s="5" t="s">
        <v>801</v>
      </c>
      <c r="C1624" s="4" t="s">
        <v>802</v>
      </c>
      <c r="D1624" s="20">
        <v>3857.41</v>
      </c>
      <c r="E1624" s="20"/>
      <c r="F1624" s="4" t="s">
        <v>128</v>
      </c>
      <c r="G1624" s="4" t="s">
        <v>803</v>
      </c>
      <c r="H1624" s="4" t="s">
        <v>116</v>
      </c>
      <c r="I1624" s="39"/>
      <c r="J1624" s="39"/>
      <c r="K1624" s="39"/>
      <c r="L1624" s="39"/>
      <c r="M1624" s="39"/>
      <c r="N1624" s="39"/>
      <c r="O1624" s="39"/>
      <c r="P1624" s="39"/>
      <c r="Q1624" s="39"/>
      <c r="R1624" s="39"/>
      <c r="S1624" s="39"/>
      <c r="T1624" s="39"/>
      <c r="U1624" s="39"/>
      <c r="V1624" s="39"/>
      <c r="W1624" s="39"/>
      <c r="X1624" s="39"/>
      <c r="Y1624" s="39"/>
      <c r="Z1624" s="39"/>
      <c r="AA1624" s="39"/>
      <c r="AB1624" s="39"/>
      <c r="AC1624" s="39"/>
      <c r="AD1624" s="39"/>
      <c r="AE1624" s="39"/>
      <c r="AF1624" s="39"/>
      <c r="AG1624" s="39"/>
      <c r="AH1624" s="39"/>
      <c r="AI1624" s="39"/>
      <c r="AJ1624" s="39"/>
      <c r="AK1624" s="39"/>
      <c r="AL1624" s="39"/>
      <c r="AM1624" s="39"/>
      <c r="AN1624" s="39"/>
      <c r="AO1624" s="39"/>
      <c r="AP1624" s="39"/>
      <c r="AQ1624" s="39"/>
      <c r="AR1624" s="39"/>
      <c r="AS1624" s="39"/>
      <c r="AT1624" s="39"/>
      <c r="AU1624" s="39"/>
      <c r="AV1624" s="39"/>
      <c r="AW1624" s="39"/>
      <c r="AX1624" s="39"/>
      <c r="AY1624" s="39"/>
      <c r="AZ1624" s="39"/>
      <c r="BA1624" s="39"/>
      <c r="BB1624" s="39"/>
      <c r="BC1624" s="39"/>
    </row>
    <row r="1625" spans="1:55" ht="11.25">
      <c r="A1625" s="7">
        <v>1566</v>
      </c>
      <c r="B1625" s="105" t="s">
        <v>804</v>
      </c>
      <c r="C1625" s="4" t="s">
        <v>4944</v>
      </c>
      <c r="D1625" s="20">
        <v>449522.57</v>
      </c>
      <c r="E1625" s="20"/>
      <c r="F1625" s="4" t="s">
        <v>117</v>
      </c>
      <c r="G1625" s="4" t="s">
        <v>4945</v>
      </c>
      <c r="H1625" s="4" t="s">
        <v>116</v>
      </c>
      <c r="I1625" s="39"/>
      <c r="J1625" s="39"/>
      <c r="K1625" s="39"/>
      <c r="L1625" s="39"/>
      <c r="M1625" s="39"/>
      <c r="N1625" s="39"/>
      <c r="O1625" s="39"/>
      <c r="P1625" s="39"/>
      <c r="Q1625" s="39"/>
      <c r="R1625" s="39"/>
      <c r="S1625" s="39"/>
      <c r="T1625" s="39"/>
      <c r="U1625" s="39"/>
      <c r="V1625" s="39"/>
      <c r="W1625" s="39"/>
      <c r="X1625" s="39"/>
      <c r="Y1625" s="39"/>
      <c r="Z1625" s="39"/>
      <c r="AA1625" s="39"/>
      <c r="AB1625" s="39"/>
      <c r="AC1625" s="39"/>
      <c r="AD1625" s="39"/>
      <c r="AE1625" s="39"/>
      <c r="AF1625" s="39"/>
      <c r="AG1625" s="39"/>
      <c r="AH1625" s="39"/>
      <c r="AI1625" s="39"/>
      <c r="AJ1625" s="39"/>
      <c r="AK1625" s="39"/>
      <c r="AL1625" s="39"/>
      <c r="AM1625" s="39"/>
      <c r="AN1625" s="39"/>
      <c r="AO1625" s="39"/>
      <c r="AP1625" s="39"/>
      <c r="AQ1625" s="39"/>
      <c r="AR1625" s="39"/>
      <c r="AS1625" s="39"/>
      <c r="AT1625" s="39"/>
      <c r="AU1625" s="39"/>
      <c r="AV1625" s="39"/>
      <c r="AW1625" s="39"/>
      <c r="AX1625" s="39"/>
      <c r="AY1625" s="39"/>
      <c r="AZ1625" s="39"/>
      <c r="BA1625" s="39"/>
      <c r="BB1625" s="39"/>
      <c r="BC1625" s="39"/>
    </row>
    <row r="1626" spans="1:55" ht="11.25">
      <c r="A1626" s="7">
        <v>1567</v>
      </c>
      <c r="B1626" s="5" t="s">
        <v>4946</v>
      </c>
      <c r="C1626" s="4" t="s">
        <v>4947</v>
      </c>
      <c r="D1626" s="20">
        <v>22111.73</v>
      </c>
      <c r="E1626" s="20"/>
      <c r="F1626" s="4" t="s">
        <v>31</v>
      </c>
      <c r="G1626" s="4" t="s">
        <v>4948</v>
      </c>
      <c r="H1626" s="4" t="s">
        <v>35</v>
      </c>
      <c r="I1626" s="39"/>
      <c r="J1626" s="39"/>
      <c r="K1626" s="39"/>
      <c r="L1626" s="39"/>
      <c r="M1626" s="39"/>
      <c r="N1626" s="39"/>
      <c r="O1626" s="39"/>
      <c r="P1626" s="39"/>
      <c r="Q1626" s="39"/>
      <c r="R1626" s="39"/>
      <c r="S1626" s="39"/>
      <c r="T1626" s="39"/>
      <c r="U1626" s="39"/>
      <c r="V1626" s="39"/>
      <c r="W1626" s="39"/>
      <c r="X1626" s="39"/>
      <c r="Y1626" s="39"/>
      <c r="Z1626" s="39"/>
      <c r="AA1626" s="39"/>
      <c r="AB1626" s="39"/>
      <c r="AC1626" s="39"/>
      <c r="AD1626" s="39"/>
      <c r="AE1626" s="39"/>
      <c r="AF1626" s="39"/>
      <c r="AG1626" s="39"/>
      <c r="AH1626" s="39"/>
      <c r="AI1626" s="39"/>
      <c r="AJ1626" s="39"/>
      <c r="AK1626" s="39"/>
      <c r="AL1626" s="39"/>
      <c r="AM1626" s="39"/>
      <c r="AN1626" s="39"/>
      <c r="AO1626" s="39"/>
      <c r="AP1626" s="39"/>
      <c r="AQ1626" s="39"/>
      <c r="AR1626" s="39"/>
      <c r="AS1626" s="39"/>
      <c r="AT1626" s="39"/>
      <c r="AU1626" s="39"/>
      <c r="AV1626" s="39"/>
      <c r="AW1626" s="39"/>
      <c r="AX1626" s="39"/>
      <c r="AY1626" s="39"/>
      <c r="AZ1626" s="39"/>
      <c r="BA1626" s="39"/>
      <c r="BB1626" s="39"/>
      <c r="BC1626" s="39"/>
    </row>
    <row r="1627" spans="1:55" ht="11.25">
      <c r="A1627" s="7">
        <v>1568</v>
      </c>
      <c r="B1627" s="5" t="s">
        <v>4946</v>
      </c>
      <c r="C1627" s="4" t="s">
        <v>4949</v>
      </c>
      <c r="D1627" s="20">
        <v>23616.79</v>
      </c>
      <c r="E1627" s="20"/>
      <c r="F1627" s="4" t="s">
        <v>31</v>
      </c>
      <c r="G1627" s="4" t="s">
        <v>4950</v>
      </c>
      <c r="H1627" s="4" t="s">
        <v>35</v>
      </c>
      <c r="I1627" s="39"/>
      <c r="J1627" s="39"/>
      <c r="K1627" s="39"/>
      <c r="L1627" s="39"/>
      <c r="M1627" s="39"/>
      <c r="N1627" s="39"/>
      <c r="O1627" s="39"/>
      <c r="P1627" s="39"/>
      <c r="Q1627" s="39"/>
      <c r="R1627" s="39"/>
      <c r="S1627" s="39"/>
      <c r="T1627" s="39"/>
      <c r="U1627" s="39"/>
      <c r="V1627" s="39"/>
      <c r="W1627" s="39"/>
      <c r="X1627" s="39"/>
      <c r="Y1627" s="39"/>
      <c r="Z1627" s="39"/>
      <c r="AA1627" s="39"/>
      <c r="AB1627" s="39"/>
      <c r="AC1627" s="39"/>
      <c r="AD1627" s="39"/>
      <c r="AE1627" s="39"/>
      <c r="AF1627" s="39"/>
      <c r="AG1627" s="39"/>
      <c r="AH1627" s="39"/>
      <c r="AI1627" s="39"/>
      <c r="AJ1627" s="39"/>
      <c r="AK1627" s="39"/>
      <c r="AL1627" s="39"/>
      <c r="AM1627" s="39"/>
      <c r="AN1627" s="39"/>
      <c r="AO1627" s="39"/>
      <c r="AP1627" s="39"/>
      <c r="AQ1627" s="39"/>
      <c r="AR1627" s="39"/>
      <c r="AS1627" s="39"/>
      <c r="AT1627" s="39"/>
      <c r="AU1627" s="39"/>
      <c r="AV1627" s="39"/>
      <c r="AW1627" s="39"/>
      <c r="AX1627" s="39"/>
      <c r="AY1627" s="39"/>
      <c r="AZ1627" s="39"/>
      <c r="BA1627" s="39"/>
      <c r="BB1627" s="39"/>
      <c r="BC1627" s="39"/>
    </row>
    <row r="1628" spans="1:55" ht="11.25">
      <c r="A1628" s="7">
        <v>1569</v>
      </c>
      <c r="B1628" s="5" t="s">
        <v>4946</v>
      </c>
      <c r="C1628" s="4" t="s">
        <v>4951</v>
      </c>
      <c r="D1628" s="20">
        <v>22823.22</v>
      </c>
      <c r="E1628" s="20"/>
      <c r="F1628" s="4" t="s">
        <v>31</v>
      </c>
      <c r="G1628" s="4" t="s">
        <v>4952</v>
      </c>
      <c r="H1628" s="4" t="s">
        <v>35</v>
      </c>
      <c r="I1628" s="39"/>
      <c r="J1628" s="39"/>
      <c r="K1628" s="39"/>
      <c r="L1628" s="39"/>
      <c r="M1628" s="39"/>
      <c r="N1628" s="39"/>
      <c r="O1628" s="39"/>
      <c r="P1628" s="39"/>
      <c r="Q1628" s="39"/>
      <c r="R1628" s="39"/>
      <c r="S1628" s="39"/>
      <c r="T1628" s="39"/>
      <c r="U1628" s="39"/>
      <c r="V1628" s="39"/>
      <c r="W1628" s="39"/>
      <c r="X1628" s="39"/>
      <c r="Y1628" s="39"/>
      <c r="Z1628" s="39"/>
      <c r="AA1628" s="39"/>
      <c r="AB1628" s="39"/>
      <c r="AC1628" s="39"/>
      <c r="AD1628" s="39"/>
      <c r="AE1628" s="39"/>
      <c r="AF1628" s="39"/>
      <c r="AG1628" s="39"/>
      <c r="AH1628" s="39"/>
      <c r="AI1628" s="39"/>
      <c r="AJ1628" s="39"/>
      <c r="AK1628" s="39"/>
      <c r="AL1628" s="39"/>
      <c r="AM1628" s="39"/>
      <c r="AN1628" s="39"/>
      <c r="AO1628" s="39"/>
      <c r="AP1628" s="39"/>
      <c r="AQ1628" s="39"/>
      <c r="AR1628" s="39"/>
      <c r="AS1628" s="39"/>
      <c r="AT1628" s="39"/>
      <c r="AU1628" s="39"/>
      <c r="AV1628" s="39"/>
      <c r="AW1628" s="39"/>
      <c r="AX1628" s="39"/>
      <c r="AY1628" s="39"/>
      <c r="AZ1628" s="39"/>
      <c r="BA1628" s="39"/>
      <c r="BB1628" s="39"/>
      <c r="BC1628" s="39"/>
    </row>
    <row r="1629" spans="1:55" ht="11.25">
      <c r="A1629" s="7">
        <v>1570</v>
      </c>
      <c r="B1629" s="5" t="s">
        <v>4946</v>
      </c>
      <c r="C1629" s="4" t="s">
        <v>4953</v>
      </c>
      <c r="D1629" s="20">
        <v>5652.45</v>
      </c>
      <c r="E1629" s="20"/>
      <c r="F1629" s="4" t="s">
        <v>31</v>
      </c>
      <c r="G1629" s="4" t="s">
        <v>4954</v>
      </c>
      <c r="H1629" s="4" t="s">
        <v>35</v>
      </c>
      <c r="I1629" s="39"/>
      <c r="J1629" s="39"/>
      <c r="K1629" s="39"/>
      <c r="L1629" s="39"/>
      <c r="M1629" s="39"/>
      <c r="N1629" s="39"/>
      <c r="O1629" s="39"/>
      <c r="P1629" s="39"/>
      <c r="Q1629" s="39"/>
      <c r="R1629" s="39"/>
      <c r="S1629" s="39"/>
      <c r="T1629" s="39"/>
      <c r="U1629" s="39"/>
      <c r="V1629" s="39"/>
      <c r="W1629" s="39"/>
      <c r="X1629" s="39"/>
      <c r="Y1629" s="39"/>
      <c r="Z1629" s="39"/>
      <c r="AA1629" s="39"/>
      <c r="AB1629" s="39"/>
      <c r="AC1629" s="39"/>
      <c r="AD1629" s="39"/>
      <c r="AE1629" s="39"/>
      <c r="AF1629" s="39"/>
      <c r="AG1629" s="39"/>
      <c r="AH1629" s="39"/>
      <c r="AI1629" s="39"/>
      <c r="AJ1629" s="39"/>
      <c r="AK1629" s="39"/>
      <c r="AL1629" s="39"/>
      <c r="AM1629" s="39"/>
      <c r="AN1629" s="39"/>
      <c r="AO1629" s="39"/>
      <c r="AP1629" s="39"/>
      <c r="AQ1629" s="39"/>
      <c r="AR1629" s="39"/>
      <c r="AS1629" s="39"/>
      <c r="AT1629" s="39"/>
      <c r="AU1629" s="39"/>
      <c r="AV1629" s="39"/>
      <c r="AW1629" s="39"/>
      <c r="AX1629" s="39"/>
      <c r="AY1629" s="39"/>
      <c r="AZ1629" s="39"/>
      <c r="BA1629" s="39"/>
      <c r="BB1629" s="39"/>
      <c r="BC1629" s="39"/>
    </row>
    <row r="1630" spans="1:55" ht="11.25">
      <c r="A1630" s="7">
        <v>1571</v>
      </c>
      <c r="B1630" s="5" t="s">
        <v>4946</v>
      </c>
      <c r="C1630" s="4" t="s">
        <v>4955</v>
      </c>
      <c r="D1630" s="20">
        <v>2456.42</v>
      </c>
      <c r="E1630" s="20"/>
      <c r="F1630" s="4" t="s">
        <v>31</v>
      </c>
      <c r="G1630" s="4" t="s">
        <v>4956</v>
      </c>
      <c r="H1630" s="4" t="s">
        <v>35</v>
      </c>
      <c r="I1630" s="39"/>
      <c r="J1630" s="39"/>
      <c r="K1630" s="39"/>
      <c r="L1630" s="39"/>
      <c r="M1630" s="39"/>
      <c r="N1630" s="39"/>
      <c r="O1630" s="39"/>
      <c r="P1630" s="39"/>
      <c r="Q1630" s="39"/>
      <c r="R1630" s="39"/>
      <c r="S1630" s="39"/>
      <c r="T1630" s="39"/>
      <c r="U1630" s="39"/>
      <c r="V1630" s="39"/>
      <c r="W1630" s="39"/>
      <c r="X1630" s="39"/>
      <c r="Y1630" s="39"/>
      <c r="Z1630" s="39"/>
      <c r="AA1630" s="39"/>
      <c r="AB1630" s="39"/>
      <c r="AC1630" s="39"/>
      <c r="AD1630" s="39"/>
      <c r="AE1630" s="39"/>
      <c r="AF1630" s="39"/>
      <c r="AG1630" s="39"/>
      <c r="AH1630" s="39"/>
      <c r="AI1630" s="39"/>
      <c r="AJ1630" s="39"/>
      <c r="AK1630" s="39"/>
      <c r="AL1630" s="39"/>
      <c r="AM1630" s="39"/>
      <c r="AN1630" s="39"/>
      <c r="AO1630" s="39"/>
      <c r="AP1630" s="39"/>
      <c r="AQ1630" s="39"/>
      <c r="AR1630" s="39"/>
      <c r="AS1630" s="39"/>
      <c r="AT1630" s="39"/>
      <c r="AU1630" s="39"/>
      <c r="AV1630" s="39"/>
      <c r="AW1630" s="39"/>
      <c r="AX1630" s="39"/>
      <c r="AY1630" s="39"/>
      <c r="AZ1630" s="39"/>
      <c r="BA1630" s="39"/>
      <c r="BB1630" s="39"/>
      <c r="BC1630" s="39"/>
    </row>
    <row r="1631" spans="1:55" ht="11.25">
      <c r="A1631" s="7">
        <v>1572</v>
      </c>
      <c r="B1631" s="5" t="s">
        <v>4957</v>
      </c>
      <c r="C1631" s="4" t="s">
        <v>4958</v>
      </c>
      <c r="D1631" s="20">
        <v>11688.24</v>
      </c>
      <c r="E1631" s="20"/>
      <c r="F1631" s="4" t="s">
        <v>115</v>
      </c>
      <c r="G1631" s="4" t="s">
        <v>4959</v>
      </c>
      <c r="H1631" s="4" t="s">
        <v>116</v>
      </c>
      <c r="I1631" s="39"/>
      <c r="J1631" s="39"/>
      <c r="K1631" s="39"/>
      <c r="L1631" s="39"/>
      <c r="M1631" s="39"/>
      <c r="N1631" s="39"/>
      <c r="O1631" s="39"/>
      <c r="P1631" s="39"/>
      <c r="Q1631" s="39"/>
      <c r="R1631" s="39"/>
      <c r="S1631" s="39"/>
      <c r="T1631" s="39"/>
      <c r="U1631" s="39"/>
      <c r="V1631" s="39"/>
      <c r="W1631" s="39"/>
      <c r="X1631" s="39"/>
      <c r="Y1631" s="39"/>
      <c r="Z1631" s="39"/>
      <c r="AA1631" s="39"/>
      <c r="AB1631" s="39"/>
      <c r="AC1631" s="39"/>
      <c r="AD1631" s="39"/>
      <c r="AE1631" s="39"/>
      <c r="AF1631" s="39"/>
      <c r="AG1631" s="39"/>
      <c r="AH1631" s="39"/>
      <c r="AI1631" s="39"/>
      <c r="AJ1631" s="39"/>
      <c r="AK1631" s="39"/>
      <c r="AL1631" s="39"/>
      <c r="AM1631" s="39"/>
      <c r="AN1631" s="39"/>
      <c r="AO1631" s="39"/>
      <c r="AP1631" s="39"/>
      <c r="AQ1631" s="39"/>
      <c r="AR1631" s="39"/>
      <c r="AS1631" s="39"/>
      <c r="AT1631" s="39"/>
      <c r="AU1631" s="39"/>
      <c r="AV1631" s="39"/>
      <c r="AW1631" s="39"/>
      <c r="AX1631" s="39"/>
      <c r="AY1631" s="39"/>
      <c r="AZ1631" s="39"/>
      <c r="BA1631" s="39"/>
      <c r="BB1631" s="39"/>
      <c r="BC1631" s="39"/>
    </row>
    <row r="1632" spans="1:55" ht="11.25">
      <c r="A1632" s="7">
        <v>1573</v>
      </c>
      <c r="B1632" s="5" t="s">
        <v>4957</v>
      </c>
      <c r="C1632" s="4" t="s">
        <v>4960</v>
      </c>
      <c r="D1632" s="20">
        <v>15669.89</v>
      </c>
      <c r="E1632" s="20"/>
      <c r="F1632" s="4" t="s">
        <v>115</v>
      </c>
      <c r="G1632" s="4" t="s">
        <v>4961</v>
      </c>
      <c r="H1632" s="4" t="s">
        <v>116</v>
      </c>
      <c r="I1632" s="39"/>
      <c r="J1632" s="39"/>
      <c r="K1632" s="39"/>
      <c r="L1632" s="39"/>
      <c r="M1632" s="39"/>
      <c r="N1632" s="39"/>
      <c r="O1632" s="39"/>
      <c r="P1632" s="39"/>
      <c r="Q1632" s="39"/>
      <c r="R1632" s="39"/>
      <c r="S1632" s="39"/>
      <c r="T1632" s="39"/>
      <c r="U1632" s="39"/>
      <c r="V1632" s="39"/>
      <c r="W1632" s="39"/>
      <c r="X1632" s="39"/>
      <c r="Y1632" s="39"/>
      <c r="Z1632" s="39"/>
      <c r="AA1632" s="39"/>
      <c r="AB1632" s="39"/>
      <c r="AC1632" s="39"/>
      <c r="AD1632" s="39"/>
      <c r="AE1632" s="39"/>
      <c r="AF1632" s="39"/>
      <c r="AG1632" s="39"/>
      <c r="AH1632" s="39"/>
      <c r="AI1632" s="39"/>
      <c r="AJ1632" s="39"/>
      <c r="AK1632" s="39"/>
      <c r="AL1632" s="39"/>
      <c r="AM1632" s="39"/>
      <c r="AN1632" s="39"/>
      <c r="AO1632" s="39"/>
      <c r="AP1632" s="39"/>
      <c r="AQ1632" s="39"/>
      <c r="AR1632" s="39"/>
      <c r="AS1632" s="39"/>
      <c r="AT1632" s="39"/>
      <c r="AU1632" s="39"/>
      <c r="AV1632" s="39"/>
      <c r="AW1632" s="39"/>
      <c r="AX1632" s="39"/>
      <c r="AY1632" s="39"/>
      <c r="AZ1632" s="39"/>
      <c r="BA1632" s="39"/>
      <c r="BB1632" s="39"/>
      <c r="BC1632" s="39"/>
    </row>
    <row r="1633" spans="1:55" ht="11.25">
      <c r="A1633" s="7">
        <v>1574</v>
      </c>
      <c r="B1633" s="5" t="s">
        <v>4957</v>
      </c>
      <c r="C1633" s="4" t="s">
        <v>4962</v>
      </c>
      <c r="D1633" s="20">
        <v>12866.6</v>
      </c>
      <c r="E1633" s="20"/>
      <c r="F1633" s="4" t="s">
        <v>115</v>
      </c>
      <c r="G1633" s="4" t="s">
        <v>4963</v>
      </c>
      <c r="H1633" s="4" t="s">
        <v>116</v>
      </c>
      <c r="I1633" s="39"/>
      <c r="J1633" s="39"/>
      <c r="K1633" s="39"/>
      <c r="L1633" s="39"/>
      <c r="M1633" s="39"/>
      <c r="N1633" s="39"/>
      <c r="O1633" s="39"/>
      <c r="P1633" s="39"/>
      <c r="Q1633" s="39"/>
      <c r="R1633" s="39"/>
      <c r="S1633" s="39"/>
      <c r="T1633" s="39"/>
      <c r="U1633" s="39"/>
      <c r="V1633" s="39"/>
      <c r="W1633" s="39"/>
      <c r="X1633" s="39"/>
      <c r="Y1633" s="39"/>
      <c r="Z1633" s="39"/>
      <c r="AA1633" s="39"/>
      <c r="AB1633" s="39"/>
      <c r="AC1633" s="39"/>
      <c r="AD1633" s="39"/>
      <c r="AE1633" s="39"/>
      <c r="AF1633" s="39"/>
      <c r="AG1633" s="39"/>
      <c r="AH1633" s="39"/>
      <c r="AI1633" s="39"/>
      <c r="AJ1633" s="39"/>
      <c r="AK1633" s="39"/>
      <c r="AL1633" s="39"/>
      <c r="AM1633" s="39"/>
      <c r="AN1633" s="39"/>
      <c r="AO1633" s="39"/>
      <c r="AP1633" s="39"/>
      <c r="AQ1633" s="39"/>
      <c r="AR1633" s="39"/>
      <c r="AS1633" s="39"/>
      <c r="AT1633" s="39"/>
      <c r="AU1633" s="39"/>
      <c r="AV1633" s="39"/>
      <c r="AW1633" s="39"/>
      <c r="AX1633" s="39"/>
      <c r="AY1633" s="39"/>
      <c r="AZ1633" s="39"/>
      <c r="BA1633" s="39"/>
      <c r="BB1633" s="39"/>
      <c r="BC1633" s="39"/>
    </row>
    <row r="1634" spans="1:55" ht="11.25">
      <c r="A1634" s="7">
        <v>1575</v>
      </c>
      <c r="B1634" s="5" t="s">
        <v>4957</v>
      </c>
      <c r="C1634" s="4" t="s">
        <v>4960</v>
      </c>
      <c r="D1634" s="20">
        <v>4977.19</v>
      </c>
      <c r="E1634" s="20"/>
      <c r="F1634" s="4" t="s">
        <v>115</v>
      </c>
      <c r="G1634" s="4" t="s">
        <v>4964</v>
      </c>
      <c r="H1634" s="4" t="s">
        <v>116</v>
      </c>
      <c r="I1634" s="39"/>
      <c r="J1634" s="39"/>
      <c r="K1634" s="39"/>
      <c r="L1634" s="39"/>
      <c r="M1634" s="39"/>
      <c r="N1634" s="39"/>
      <c r="O1634" s="39"/>
      <c r="P1634" s="39"/>
      <c r="Q1634" s="39"/>
      <c r="R1634" s="39"/>
      <c r="S1634" s="39"/>
      <c r="T1634" s="39"/>
      <c r="U1634" s="39"/>
      <c r="V1634" s="39"/>
      <c r="W1634" s="39"/>
      <c r="X1634" s="39"/>
      <c r="Y1634" s="39"/>
      <c r="Z1634" s="39"/>
      <c r="AA1634" s="39"/>
      <c r="AB1634" s="39"/>
      <c r="AC1634" s="39"/>
      <c r="AD1634" s="39"/>
      <c r="AE1634" s="39"/>
      <c r="AF1634" s="39"/>
      <c r="AG1634" s="39"/>
      <c r="AH1634" s="39"/>
      <c r="AI1634" s="39"/>
      <c r="AJ1634" s="39"/>
      <c r="AK1634" s="39"/>
      <c r="AL1634" s="39"/>
      <c r="AM1634" s="39"/>
      <c r="AN1634" s="39"/>
      <c r="AO1634" s="39"/>
      <c r="AP1634" s="39"/>
      <c r="AQ1634" s="39"/>
      <c r="AR1634" s="39"/>
      <c r="AS1634" s="39"/>
      <c r="AT1634" s="39"/>
      <c r="AU1634" s="39"/>
      <c r="AV1634" s="39"/>
      <c r="AW1634" s="39"/>
      <c r="AX1634" s="39"/>
      <c r="AY1634" s="39"/>
      <c r="AZ1634" s="39"/>
      <c r="BA1634" s="39"/>
      <c r="BB1634" s="39"/>
      <c r="BC1634" s="39"/>
    </row>
    <row r="1635" spans="1:55" ht="11.25">
      <c r="A1635" s="7">
        <v>1576</v>
      </c>
      <c r="B1635" s="5" t="s">
        <v>4965</v>
      </c>
      <c r="C1635" s="4" t="s">
        <v>806</v>
      </c>
      <c r="D1635" s="20"/>
      <c r="E1635" s="20">
        <v>9219.75</v>
      </c>
      <c r="F1635" s="4" t="s">
        <v>315</v>
      </c>
      <c r="G1635" s="4" t="s">
        <v>217</v>
      </c>
      <c r="H1635" s="4" t="s">
        <v>116</v>
      </c>
      <c r="I1635" s="39"/>
      <c r="J1635" s="39"/>
      <c r="K1635" s="39"/>
      <c r="L1635" s="39"/>
      <c r="M1635" s="39"/>
      <c r="N1635" s="39"/>
      <c r="O1635" s="39"/>
      <c r="P1635" s="39"/>
      <c r="Q1635" s="39"/>
      <c r="R1635" s="39"/>
      <c r="S1635" s="39"/>
      <c r="T1635" s="39"/>
      <c r="U1635" s="39"/>
      <c r="V1635" s="39"/>
      <c r="W1635" s="39"/>
      <c r="X1635" s="39"/>
      <c r="Y1635" s="39"/>
      <c r="Z1635" s="39"/>
      <c r="AA1635" s="39"/>
      <c r="AB1635" s="39"/>
      <c r="AC1635" s="39"/>
      <c r="AD1635" s="39"/>
      <c r="AE1635" s="39"/>
      <c r="AF1635" s="39"/>
      <c r="AG1635" s="39"/>
      <c r="AH1635" s="39"/>
      <c r="AI1635" s="39"/>
      <c r="AJ1635" s="39"/>
      <c r="AK1635" s="39"/>
      <c r="AL1635" s="39"/>
      <c r="AM1635" s="39"/>
      <c r="AN1635" s="39"/>
      <c r="AO1635" s="39"/>
      <c r="AP1635" s="39"/>
      <c r="AQ1635" s="39"/>
      <c r="AR1635" s="39"/>
      <c r="AS1635" s="39"/>
      <c r="AT1635" s="39"/>
      <c r="AU1635" s="39"/>
      <c r="AV1635" s="39"/>
      <c r="AW1635" s="39"/>
      <c r="AX1635" s="39"/>
      <c r="AY1635" s="39"/>
      <c r="AZ1635" s="39"/>
      <c r="BA1635" s="39"/>
      <c r="BB1635" s="39"/>
      <c r="BC1635" s="39"/>
    </row>
    <row r="1636" spans="1:55" ht="11.25">
      <c r="A1636" s="7">
        <v>1577</v>
      </c>
      <c r="B1636" s="5" t="s">
        <v>4965</v>
      </c>
      <c r="C1636" s="4" t="s">
        <v>807</v>
      </c>
      <c r="D1636" s="20"/>
      <c r="E1636" s="20">
        <v>48662.5</v>
      </c>
      <c r="F1636" s="4" t="s">
        <v>315</v>
      </c>
      <c r="G1636" s="4" t="s">
        <v>216</v>
      </c>
      <c r="H1636" s="4" t="s">
        <v>116</v>
      </c>
      <c r="I1636" s="39"/>
      <c r="J1636" s="39"/>
      <c r="K1636" s="39"/>
      <c r="L1636" s="39"/>
      <c r="M1636" s="39"/>
      <c r="N1636" s="39"/>
      <c r="O1636" s="39"/>
      <c r="P1636" s="39"/>
      <c r="Q1636" s="39"/>
      <c r="R1636" s="39"/>
      <c r="S1636" s="39"/>
      <c r="T1636" s="39"/>
      <c r="U1636" s="39"/>
      <c r="V1636" s="39"/>
      <c r="W1636" s="39"/>
      <c r="X1636" s="39"/>
      <c r="Y1636" s="39"/>
      <c r="Z1636" s="39"/>
      <c r="AA1636" s="39"/>
      <c r="AB1636" s="39"/>
      <c r="AC1636" s="39"/>
      <c r="AD1636" s="39"/>
      <c r="AE1636" s="39"/>
      <c r="AF1636" s="39"/>
      <c r="AG1636" s="39"/>
      <c r="AH1636" s="39"/>
      <c r="AI1636" s="39"/>
      <c r="AJ1636" s="39"/>
      <c r="AK1636" s="39"/>
      <c r="AL1636" s="39"/>
      <c r="AM1636" s="39"/>
      <c r="AN1636" s="39"/>
      <c r="AO1636" s="39"/>
      <c r="AP1636" s="39"/>
      <c r="AQ1636" s="39"/>
      <c r="AR1636" s="39"/>
      <c r="AS1636" s="39"/>
      <c r="AT1636" s="39"/>
      <c r="AU1636" s="39"/>
      <c r="AV1636" s="39"/>
      <c r="AW1636" s="39"/>
      <c r="AX1636" s="39"/>
      <c r="AY1636" s="39"/>
      <c r="AZ1636" s="39"/>
      <c r="BA1636" s="39"/>
      <c r="BB1636" s="39"/>
      <c r="BC1636" s="39"/>
    </row>
    <row r="1637" spans="1:55" ht="11.25">
      <c r="A1637" s="7">
        <v>1578</v>
      </c>
      <c r="B1637" s="2" t="s">
        <v>4966</v>
      </c>
      <c r="C1637" s="22" t="s">
        <v>4947</v>
      </c>
      <c r="D1637" s="20">
        <v>22111.73</v>
      </c>
      <c r="E1637" s="20"/>
      <c r="F1637" s="21" t="s">
        <v>371</v>
      </c>
      <c r="G1637" s="4" t="s">
        <v>4948</v>
      </c>
      <c r="H1637" s="4" t="s">
        <v>35</v>
      </c>
      <c r="I1637" s="39"/>
      <c r="J1637" s="39"/>
      <c r="K1637" s="39"/>
      <c r="L1637" s="39"/>
      <c r="M1637" s="39"/>
      <c r="N1637" s="39"/>
      <c r="O1637" s="39"/>
      <c r="P1637" s="39"/>
      <c r="Q1637" s="39"/>
      <c r="R1637" s="39"/>
      <c r="S1637" s="39"/>
      <c r="T1637" s="39"/>
      <c r="U1637" s="39"/>
      <c r="V1637" s="39"/>
      <c r="W1637" s="39"/>
      <c r="X1637" s="39"/>
      <c r="Y1637" s="39"/>
      <c r="Z1637" s="39"/>
      <c r="AA1637" s="39"/>
      <c r="AB1637" s="39"/>
      <c r="AC1637" s="39"/>
      <c r="AD1637" s="39"/>
      <c r="AE1637" s="39"/>
      <c r="AF1637" s="39"/>
      <c r="AG1637" s="39"/>
      <c r="AH1637" s="39"/>
      <c r="AI1637" s="39"/>
      <c r="AJ1637" s="39"/>
      <c r="AK1637" s="39"/>
      <c r="AL1637" s="39"/>
      <c r="AM1637" s="39"/>
      <c r="AN1637" s="39"/>
      <c r="AO1637" s="39"/>
      <c r="AP1637" s="39"/>
      <c r="AQ1637" s="39"/>
      <c r="AR1637" s="39"/>
      <c r="AS1637" s="39"/>
      <c r="AT1637" s="39"/>
      <c r="AU1637" s="39"/>
      <c r="AV1637" s="39"/>
      <c r="AW1637" s="39"/>
      <c r="AX1637" s="39"/>
      <c r="AY1637" s="39"/>
      <c r="AZ1637" s="39"/>
      <c r="BA1637" s="39"/>
      <c r="BB1637" s="39"/>
      <c r="BC1637" s="39"/>
    </row>
    <row r="1638" spans="1:55" ht="11.25">
      <c r="A1638" s="7">
        <v>1579</v>
      </c>
      <c r="B1638" s="2" t="s">
        <v>4966</v>
      </c>
      <c r="C1638" s="22" t="s">
        <v>4949</v>
      </c>
      <c r="D1638" s="20">
        <v>23616.79</v>
      </c>
      <c r="E1638" s="4"/>
      <c r="F1638" s="21" t="s">
        <v>371</v>
      </c>
      <c r="G1638" s="4" t="s">
        <v>4950</v>
      </c>
      <c r="H1638" s="4" t="s">
        <v>35</v>
      </c>
      <c r="I1638" s="39"/>
      <c r="J1638" s="39"/>
      <c r="K1638" s="39"/>
      <c r="L1638" s="39"/>
      <c r="M1638" s="39"/>
      <c r="N1638" s="39"/>
      <c r="O1638" s="39"/>
      <c r="P1638" s="39"/>
      <c r="Q1638" s="39"/>
      <c r="R1638" s="39"/>
      <c r="S1638" s="39"/>
      <c r="T1638" s="39"/>
      <c r="U1638" s="39"/>
      <c r="V1638" s="39"/>
      <c r="W1638" s="39"/>
      <c r="X1638" s="39"/>
      <c r="Y1638" s="39"/>
      <c r="Z1638" s="39"/>
      <c r="AA1638" s="39"/>
      <c r="AB1638" s="39"/>
      <c r="AC1638" s="39"/>
      <c r="AD1638" s="39"/>
      <c r="AE1638" s="39"/>
      <c r="AF1638" s="39"/>
      <c r="AG1638" s="39"/>
      <c r="AH1638" s="39"/>
      <c r="AI1638" s="39"/>
      <c r="AJ1638" s="39"/>
      <c r="AK1638" s="39"/>
      <c r="AL1638" s="39"/>
      <c r="AM1638" s="39"/>
      <c r="AN1638" s="39"/>
      <c r="AO1638" s="39"/>
      <c r="AP1638" s="39"/>
      <c r="AQ1638" s="39"/>
      <c r="AR1638" s="39"/>
      <c r="AS1638" s="39"/>
      <c r="AT1638" s="39"/>
      <c r="AU1638" s="39"/>
      <c r="AV1638" s="39"/>
      <c r="AW1638" s="39"/>
      <c r="AX1638" s="39"/>
      <c r="AY1638" s="39"/>
      <c r="AZ1638" s="39"/>
      <c r="BA1638" s="39"/>
      <c r="BB1638" s="39"/>
      <c r="BC1638" s="39"/>
    </row>
    <row r="1639" spans="1:55" ht="11.25">
      <c r="A1639" s="7">
        <v>1580</v>
      </c>
      <c r="B1639" s="2" t="s">
        <v>4966</v>
      </c>
      <c r="C1639" s="22" t="s">
        <v>4951</v>
      </c>
      <c r="D1639" s="20">
        <v>22823.22</v>
      </c>
      <c r="E1639" s="20"/>
      <c r="F1639" s="21" t="s">
        <v>371</v>
      </c>
      <c r="G1639" s="4" t="s">
        <v>4952</v>
      </c>
      <c r="H1639" s="4" t="s">
        <v>35</v>
      </c>
      <c r="I1639" s="39"/>
      <c r="J1639" s="39"/>
      <c r="K1639" s="39"/>
      <c r="L1639" s="39"/>
      <c r="M1639" s="39"/>
      <c r="N1639" s="39"/>
      <c r="O1639" s="39"/>
      <c r="P1639" s="39"/>
      <c r="Q1639" s="39"/>
      <c r="R1639" s="39"/>
      <c r="S1639" s="39"/>
      <c r="T1639" s="39"/>
      <c r="U1639" s="39"/>
      <c r="V1639" s="39"/>
      <c r="W1639" s="39"/>
      <c r="X1639" s="39"/>
      <c r="Y1639" s="39"/>
      <c r="Z1639" s="39"/>
      <c r="AA1639" s="39"/>
      <c r="AB1639" s="39"/>
      <c r="AC1639" s="39"/>
      <c r="AD1639" s="39"/>
      <c r="AE1639" s="39"/>
      <c r="AF1639" s="39"/>
      <c r="AG1639" s="39"/>
      <c r="AH1639" s="39"/>
      <c r="AI1639" s="39"/>
      <c r="AJ1639" s="39"/>
      <c r="AK1639" s="39"/>
      <c r="AL1639" s="39"/>
      <c r="AM1639" s="39"/>
      <c r="AN1639" s="39"/>
      <c r="AO1639" s="39"/>
      <c r="AP1639" s="39"/>
      <c r="AQ1639" s="39"/>
      <c r="AR1639" s="39"/>
      <c r="AS1639" s="39"/>
      <c r="AT1639" s="39"/>
      <c r="AU1639" s="39"/>
      <c r="AV1639" s="39"/>
      <c r="AW1639" s="39"/>
      <c r="AX1639" s="39"/>
      <c r="AY1639" s="39"/>
      <c r="AZ1639" s="39"/>
      <c r="BA1639" s="39"/>
      <c r="BB1639" s="39"/>
      <c r="BC1639" s="39"/>
    </row>
    <row r="1640" spans="1:55" ht="11.25">
      <c r="A1640" s="7">
        <v>1581</v>
      </c>
      <c r="B1640" s="2" t="s">
        <v>4966</v>
      </c>
      <c r="C1640" s="22" t="s">
        <v>4953</v>
      </c>
      <c r="D1640" s="20">
        <v>5652.45</v>
      </c>
      <c r="E1640" s="20"/>
      <c r="F1640" s="21" t="s">
        <v>371</v>
      </c>
      <c r="G1640" s="4" t="s">
        <v>4954</v>
      </c>
      <c r="H1640" s="4" t="s">
        <v>35</v>
      </c>
      <c r="I1640" s="39"/>
      <c r="J1640" s="39"/>
      <c r="K1640" s="39"/>
      <c r="L1640" s="39"/>
      <c r="M1640" s="39"/>
      <c r="N1640" s="39"/>
      <c r="O1640" s="39"/>
      <c r="P1640" s="39"/>
      <c r="Q1640" s="39"/>
      <c r="R1640" s="39"/>
      <c r="S1640" s="39"/>
      <c r="T1640" s="39"/>
      <c r="U1640" s="39"/>
      <c r="V1640" s="39"/>
      <c r="W1640" s="39"/>
      <c r="X1640" s="39"/>
      <c r="Y1640" s="39"/>
      <c r="Z1640" s="39"/>
      <c r="AA1640" s="39"/>
      <c r="AB1640" s="39"/>
      <c r="AC1640" s="39"/>
      <c r="AD1640" s="39"/>
      <c r="AE1640" s="39"/>
      <c r="AF1640" s="39"/>
      <c r="AG1640" s="39"/>
      <c r="AH1640" s="39"/>
      <c r="AI1640" s="39"/>
      <c r="AJ1640" s="39"/>
      <c r="AK1640" s="39"/>
      <c r="AL1640" s="39"/>
      <c r="AM1640" s="39"/>
      <c r="AN1640" s="39"/>
      <c r="AO1640" s="39"/>
      <c r="AP1640" s="39"/>
      <c r="AQ1640" s="39"/>
      <c r="AR1640" s="39"/>
      <c r="AS1640" s="39"/>
      <c r="AT1640" s="39"/>
      <c r="AU1640" s="39"/>
      <c r="AV1640" s="39"/>
      <c r="AW1640" s="39"/>
      <c r="AX1640" s="39"/>
      <c r="AY1640" s="39"/>
      <c r="AZ1640" s="39"/>
      <c r="BA1640" s="39"/>
      <c r="BB1640" s="39"/>
      <c r="BC1640" s="39"/>
    </row>
    <row r="1641" spans="1:55" ht="11.25">
      <c r="A1641" s="7">
        <v>1582</v>
      </c>
      <c r="B1641" s="2" t="s">
        <v>4966</v>
      </c>
      <c r="C1641" s="6" t="s">
        <v>4955</v>
      </c>
      <c r="D1641" s="20">
        <v>2456.42</v>
      </c>
      <c r="E1641" s="20"/>
      <c r="F1641" s="21" t="s">
        <v>371</v>
      </c>
      <c r="G1641" s="4" t="s">
        <v>4956</v>
      </c>
      <c r="H1641" s="4" t="s">
        <v>35</v>
      </c>
      <c r="I1641" s="39"/>
      <c r="J1641" s="39"/>
      <c r="K1641" s="39"/>
      <c r="L1641" s="39"/>
      <c r="M1641" s="39"/>
      <c r="N1641" s="39"/>
      <c r="O1641" s="39"/>
      <c r="P1641" s="39"/>
      <c r="Q1641" s="39"/>
      <c r="R1641" s="39"/>
      <c r="S1641" s="39"/>
      <c r="T1641" s="39"/>
      <c r="U1641" s="39"/>
      <c r="V1641" s="39"/>
      <c r="W1641" s="39"/>
      <c r="X1641" s="39"/>
      <c r="Y1641" s="39"/>
      <c r="Z1641" s="39"/>
      <c r="AA1641" s="39"/>
      <c r="AB1641" s="39"/>
      <c r="AC1641" s="39"/>
      <c r="AD1641" s="39"/>
      <c r="AE1641" s="39"/>
      <c r="AF1641" s="39"/>
      <c r="AG1641" s="39"/>
      <c r="AH1641" s="39"/>
      <c r="AI1641" s="39"/>
      <c r="AJ1641" s="39"/>
      <c r="AK1641" s="39"/>
      <c r="AL1641" s="39"/>
      <c r="AM1641" s="39"/>
      <c r="AN1641" s="39"/>
      <c r="AO1641" s="39"/>
      <c r="AP1641" s="39"/>
      <c r="AQ1641" s="39"/>
      <c r="AR1641" s="39"/>
      <c r="AS1641" s="39"/>
      <c r="AT1641" s="39"/>
      <c r="AU1641" s="39"/>
      <c r="AV1641" s="39"/>
      <c r="AW1641" s="39"/>
      <c r="AX1641" s="39"/>
      <c r="AY1641" s="39"/>
      <c r="AZ1641" s="39"/>
      <c r="BA1641" s="39"/>
      <c r="BB1641" s="39"/>
      <c r="BC1641" s="39"/>
    </row>
    <row r="1642" spans="1:55" ht="11.25">
      <c r="A1642" s="7">
        <v>1583</v>
      </c>
      <c r="B1642" s="5" t="s">
        <v>4967</v>
      </c>
      <c r="C1642" s="4" t="s">
        <v>4968</v>
      </c>
      <c r="D1642" s="20">
        <v>1000</v>
      </c>
      <c r="E1642" s="20"/>
      <c r="F1642" s="4" t="s">
        <v>31</v>
      </c>
      <c r="G1642" s="4" t="s">
        <v>4969</v>
      </c>
      <c r="H1642" s="4" t="s">
        <v>35</v>
      </c>
      <c r="I1642" s="39"/>
      <c r="J1642" s="39"/>
      <c r="K1642" s="39"/>
      <c r="L1642" s="39"/>
      <c r="M1642" s="39"/>
      <c r="N1642" s="39"/>
      <c r="O1642" s="39"/>
      <c r="P1642" s="39"/>
      <c r="Q1642" s="39"/>
      <c r="R1642" s="39"/>
      <c r="S1642" s="39"/>
      <c r="T1642" s="39"/>
      <c r="U1642" s="39"/>
      <c r="V1642" s="39"/>
      <c r="W1642" s="39"/>
      <c r="X1642" s="39"/>
      <c r="Y1642" s="39"/>
      <c r="Z1642" s="39"/>
      <c r="AA1642" s="39"/>
      <c r="AB1642" s="39"/>
      <c r="AC1642" s="39"/>
      <c r="AD1642" s="39"/>
      <c r="AE1642" s="39"/>
      <c r="AF1642" s="39"/>
      <c r="AG1642" s="39"/>
      <c r="AH1642" s="39"/>
      <c r="AI1642" s="39"/>
      <c r="AJ1642" s="39"/>
      <c r="AK1642" s="39"/>
      <c r="AL1642" s="39"/>
      <c r="AM1642" s="39"/>
      <c r="AN1642" s="39"/>
      <c r="AO1642" s="39"/>
      <c r="AP1642" s="39"/>
      <c r="AQ1642" s="39"/>
      <c r="AR1642" s="39"/>
      <c r="AS1642" s="39"/>
      <c r="AT1642" s="39"/>
      <c r="AU1642" s="39"/>
      <c r="AV1642" s="39"/>
      <c r="AW1642" s="39"/>
      <c r="AX1642" s="39"/>
      <c r="AY1642" s="39"/>
      <c r="AZ1642" s="39"/>
      <c r="BA1642" s="39"/>
      <c r="BB1642" s="39"/>
      <c r="BC1642" s="39"/>
    </row>
    <row r="1643" spans="1:55" ht="11.25">
      <c r="A1643" s="7">
        <v>1584</v>
      </c>
      <c r="B1643" s="2" t="s">
        <v>4970</v>
      </c>
      <c r="C1643" s="22" t="s">
        <v>808</v>
      </c>
      <c r="D1643" s="20">
        <v>635.17</v>
      </c>
      <c r="E1643" s="20"/>
      <c r="F1643" s="21" t="s">
        <v>31</v>
      </c>
      <c r="G1643" s="4" t="s">
        <v>809</v>
      </c>
      <c r="H1643" s="4" t="s">
        <v>35</v>
      </c>
      <c r="I1643" s="39"/>
      <c r="J1643" s="39"/>
      <c r="K1643" s="39"/>
      <c r="L1643" s="39"/>
      <c r="M1643" s="39"/>
      <c r="N1643" s="39"/>
      <c r="O1643" s="39"/>
      <c r="P1643" s="39"/>
      <c r="Q1643" s="39"/>
      <c r="R1643" s="39"/>
      <c r="S1643" s="39"/>
      <c r="T1643" s="39"/>
      <c r="U1643" s="39"/>
      <c r="V1643" s="39"/>
      <c r="W1643" s="39"/>
      <c r="X1643" s="39"/>
      <c r="Y1643" s="39"/>
      <c r="Z1643" s="39"/>
      <c r="AA1643" s="39"/>
      <c r="AB1643" s="39"/>
      <c r="AC1643" s="39"/>
      <c r="AD1643" s="39"/>
      <c r="AE1643" s="39"/>
      <c r="AF1643" s="39"/>
      <c r="AG1643" s="39"/>
      <c r="AH1643" s="39"/>
      <c r="AI1643" s="39"/>
      <c r="AJ1643" s="39"/>
      <c r="AK1643" s="39"/>
      <c r="AL1643" s="39"/>
      <c r="AM1643" s="39"/>
      <c r="AN1643" s="39"/>
      <c r="AO1643" s="39"/>
      <c r="AP1643" s="39"/>
      <c r="AQ1643" s="39"/>
      <c r="AR1643" s="39"/>
      <c r="AS1643" s="39"/>
      <c r="AT1643" s="39"/>
      <c r="AU1643" s="39"/>
      <c r="AV1643" s="39"/>
      <c r="AW1643" s="39"/>
      <c r="AX1643" s="39"/>
      <c r="AY1643" s="39"/>
      <c r="AZ1643" s="39"/>
      <c r="BA1643" s="39"/>
      <c r="BB1643" s="39"/>
      <c r="BC1643" s="39"/>
    </row>
    <row r="1644" spans="1:55" ht="11.25">
      <c r="A1644" s="7">
        <v>1585</v>
      </c>
      <c r="B1644" s="2" t="s">
        <v>4970</v>
      </c>
      <c r="C1644" s="22" t="s">
        <v>808</v>
      </c>
      <c r="D1644" s="20">
        <v>635.17</v>
      </c>
      <c r="E1644" s="20"/>
      <c r="F1644" s="21" t="s">
        <v>31</v>
      </c>
      <c r="G1644" s="4" t="s">
        <v>809</v>
      </c>
      <c r="H1644" s="4" t="s">
        <v>35</v>
      </c>
      <c r="I1644" s="39"/>
      <c r="J1644" s="39"/>
      <c r="K1644" s="39"/>
      <c r="L1644" s="39"/>
      <c r="M1644" s="39"/>
      <c r="N1644" s="39"/>
      <c r="O1644" s="39"/>
      <c r="P1644" s="39"/>
      <c r="Q1644" s="39"/>
      <c r="R1644" s="39"/>
      <c r="S1644" s="39"/>
      <c r="T1644" s="39"/>
      <c r="U1644" s="39"/>
      <c r="V1644" s="39"/>
      <c r="W1644" s="39"/>
      <c r="X1644" s="39"/>
      <c r="Y1644" s="39"/>
      <c r="Z1644" s="39"/>
      <c r="AA1644" s="39"/>
      <c r="AB1644" s="39"/>
      <c r="AC1644" s="39"/>
      <c r="AD1644" s="39"/>
      <c r="AE1644" s="39"/>
      <c r="AF1644" s="39"/>
      <c r="AG1644" s="39"/>
      <c r="AH1644" s="39"/>
      <c r="AI1644" s="39"/>
      <c r="AJ1644" s="39"/>
      <c r="AK1644" s="39"/>
      <c r="AL1644" s="39"/>
      <c r="AM1644" s="39"/>
      <c r="AN1644" s="39"/>
      <c r="AO1644" s="39"/>
      <c r="AP1644" s="39"/>
      <c r="AQ1644" s="39"/>
      <c r="AR1644" s="39"/>
      <c r="AS1644" s="39"/>
      <c r="AT1644" s="39"/>
      <c r="AU1644" s="39"/>
      <c r="AV1644" s="39"/>
      <c r="AW1644" s="39"/>
      <c r="AX1644" s="39"/>
      <c r="AY1644" s="39"/>
      <c r="AZ1644" s="39"/>
      <c r="BA1644" s="39"/>
      <c r="BB1644" s="39"/>
      <c r="BC1644" s="39"/>
    </row>
    <row r="1645" spans="1:55" ht="22.5">
      <c r="A1645" s="29" t="s">
        <v>112</v>
      </c>
      <c r="B1645" s="29" t="s">
        <v>113</v>
      </c>
      <c r="C1645" s="30" t="s">
        <v>17</v>
      </c>
      <c r="D1645" s="30" t="s">
        <v>56</v>
      </c>
      <c r="E1645" s="28" t="s">
        <v>106</v>
      </c>
      <c r="F1645" s="28" t="s">
        <v>114</v>
      </c>
      <c r="G1645" s="29" t="s">
        <v>107</v>
      </c>
      <c r="H1645" s="454" t="s">
        <v>108</v>
      </c>
      <c r="I1645" s="39"/>
      <c r="J1645" s="39"/>
      <c r="K1645" s="39"/>
      <c r="L1645" s="39"/>
      <c r="M1645" s="39"/>
      <c r="N1645" s="39"/>
      <c r="O1645" s="39"/>
      <c r="P1645" s="39"/>
      <c r="Q1645" s="39"/>
      <c r="R1645" s="39"/>
      <c r="S1645" s="39"/>
      <c r="T1645" s="39"/>
      <c r="U1645" s="39"/>
      <c r="V1645" s="39"/>
      <c r="W1645" s="39"/>
      <c r="X1645" s="39"/>
      <c r="Y1645" s="39"/>
      <c r="Z1645" s="39"/>
      <c r="AA1645" s="39"/>
      <c r="AB1645" s="39"/>
      <c r="AC1645" s="39"/>
      <c r="AD1645" s="39"/>
      <c r="AE1645" s="39"/>
      <c r="AF1645" s="39"/>
      <c r="AG1645" s="39"/>
      <c r="AH1645" s="39"/>
      <c r="AI1645" s="39"/>
      <c r="AJ1645" s="39"/>
      <c r="AK1645" s="39"/>
      <c r="AL1645" s="39"/>
      <c r="AM1645" s="39"/>
      <c r="AN1645" s="39"/>
      <c r="AO1645" s="39"/>
      <c r="AP1645" s="39"/>
      <c r="AQ1645" s="39"/>
      <c r="AR1645" s="39"/>
      <c r="AS1645" s="39"/>
      <c r="AT1645" s="39"/>
      <c r="AU1645" s="39"/>
      <c r="AV1645" s="39"/>
      <c r="AW1645" s="39"/>
      <c r="AX1645" s="39"/>
      <c r="AY1645" s="39"/>
      <c r="AZ1645" s="39"/>
      <c r="BA1645" s="39"/>
      <c r="BB1645" s="39"/>
      <c r="BC1645" s="39"/>
    </row>
    <row r="1646" spans="1:55" ht="11.25">
      <c r="A1646" s="7">
        <v>1586</v>
      </c>
      <c r="B1646" s="5" t="s">
        <v>4971</v>
      </c>
      <c r="C1646" s="4" t="s">
        <v>4972</v>
      </c>
      <c r="D1646" s="20">
        <v>500</v>
      </c>
      <c r="E1646" s="20"/>
      <c r="F1646" s="4" t="s">
        <v>115</v>
      </c>
      <c r="G1646" s="4" t="s">
        <v>4973</v>
      </c>
      <c r="H1646" s="4" t="s">
        <v>1519</v>
      </c>
      <c r="I1646" s="39"/>
      <c r="J1646" s="39"/>
      <c r="K1646" s="39"/>
      <c r="L1646" s="39"/>
      <c r="M1646" s="39"/>
      <c r="N1646" s="39"/>
      <c r="O1646" s="39"/>
      <c r="P1646" s="39"/>
      <c r="Q1646" s="39"/>
      <c r="R1646" s="39"/>
      <c r="S1646" s="39"/>
      <c r="T1646" s="39"/>
      <c r="U1646" s="39"/>
      <c r="V1646" s="39"/>
      <c r="W1646" s="39"/>
      <c r="X1646" s="39"/>
      <c r="Y1646" s="39"/>
      <c r="Z1646" s="39"/>
      <c r="AA1646" s="39"/>
      <c r="AB1646" s="39"/>
      <c r="AC1646" s="39"/>
      <c r="AD1646" s="39"/>
      <c r="AE1646" s="39"/>
      <c r="AF1646" s="39"/>
      <c r="AG1646" s="39"/>
      <c r="AH1646" s="39"/>
      <c r="AI1646" s="39"/>
      <c r="AJ1646" s="39"/>
      <c r="AK1646" s="39"/>
      <c r="AL1646" s="39"/>
      <c r="AM1646" s="39"/>
      <c r="AN1646" s="39"/>
      <c r="AO1646" s="39"/>
      <c r="AP1646" s="39"/>
      <c r="AQ1646" s="39"/>
      <c r="AR1646" s="39"/>
      <c r="AS1646" s="39"/>
      <c r="AT1646" s="39"/>
      <c r="AU1646" s="39"/>
      <c r="AV1646" s="39"/>
      <c r="AW1646" s="39"/>
      <c r="AX1646" s="39"/>
      <c r="AY1646" s="39"/>
      <c r="AZ1646" s="39"/>
      <c r="BA1646" s="39"/>
      <c r="BB1646" s="39"/>
      <c r="BC1646" s="39"/>
    </row>
    <row r="1647" spans="1:55" ht="11.25">
      <c r="A1647" s="7">
        <v>1587</v>
      </c>
      <c r="B1647" s="5" t="s">
        <v>4974</v>
      </c>
      <c r="C1647" s="4" t="s">
        <v>4975</v>
      </c>
      <c r="D1647" s="20">
        <v>1000</v>
      </c>
      <c r="E1647" s="20"/>
      <c r="F1647" s="4" t="s">
        <v>371</v>
      </c>
      <c r="G1647" s="4" t="s">
        <v>4976</v>
      </c>
      <c r="H1647" s="4" t="s">
        <v>1519</v>
      </c>
      <c r="I1647" s="39"/>
      <c r="J1647" s="39"/>
      <c r="K1647" s="39"/>
      <c r="L1647" s="39"/>
      <c r="M1647" s="39"/>
      <c r="N1647" s="39"/>
      <c r="O1647" s="39"/>
      <c r="P1647" s="39"/>
      <c r="Q1647" s="39"/>
      <c r="R1647" s="39"/>
      <c r="S1647" s="39"/>
      <c r="T1647" s="39"/>
      <c r="U1647" s="39"/>
      <c r="V1647" s="39"/>
      <c r="W1647" s="39"/>
      <c r="X1647" s="39"/>
      <c r="Y1647" s="39"/>
      <c r="Z1647" s="39"/>
      <c r="AA1647" s="39"/>
      <c r="AB1647" s="39"/>
      <c r="AC1647" s="39"/>
      <c r="AD1647" s="39"/>
      <c r="AE1647" s="39"/>
      <c r="AF1647" s="39"/>
      <c r="AG1647" s="39"/>
      <c r="AH1647" s="39"/>
      <c r="AI1647" s="39"/>
      <c r="AJ1647" s="39"/>
      <c r="AK1647" s="39"/>
      <c r="AL1647" s="39"/>
      <c r="AM1647" s="39"/>
      <c r="AN1647" s="39"/>
      <c r="AO1647" s="39"/>
      <c r="AP1647" s="39"/>
      <c r="AQ1647" s="39"/>
      <c r="AR1647" s="39"/>
      <c r="AS1647" s="39"/>
      <c r="AT1647" s="39"/>
      <c r="AU1647" s="39"/>
      <c r="AV1647" s="39"/>
      <c r="AW1647" s="39"/>
      <c r="AX1647" s="39"/>
      <c r="AY1647" s="39"/>
      <c r="AZ1647" s="39"/>
      <c r="BA1647" s="39"/>
      <c r="BB1647" s="39"/>
      <c r="BC1647" s="39"/>
    </row>
    <row r="1648" spans="1:55" ht="11.25">
      <c r="A1648" s="7">
        <v>1588</v>
      </c>
      <c r="B1648" s="5" t="s">
        <v>811</v>
      </c>
      <c r="C1648" s="4" t="s">
        <v>820</v>
      </c>
      <c r="D1648" s="20"/>
      <c r="E1648" s="20">
        <v>1922.52</v>
      </c>
      <c r="F1648" s="4" t="s">
        <v>33</v>
      </c>
      <c r="G1648" s="4" t="s">
        <v>4977</v>
      </c>
      <c r="H1648" s="4" t="s">
        <v>116</v>
      </c>
      <c r="I1648" s="39"/>
      <c r="J1648" s="39"/>
      <c r="K1648" s="39"/>
      <c r="L1648" s="39"/>
      <c r="M1648" s="39"/>
      <c r="N1648" s="39"/>
      <c r="O1648" s="39"/>
      <c r="P1648" s="39"/>
      <c r="Q1648" s="39"/>
      <c r="R1648" s="39"/>
      <c r="S1648" s="39"/>
      <c r="T1648" s="39"/>
      <c r="U1648" s="39"/>
      <c r="V1648" s="39"/>
      <c r="W1648" s="39"/>
      <c r="X1648" s="39"/>
      <c r="Y1648" s="39"/>
      <c r="Z1648" s="39"/>
      <c r="AA1648" s="39"/>
      <c r="AB1648" s="39"/>
      <c r="AC1648" s="39"/>
      <c r="AD1648" s="39"/>
      <c r="AE1648" s="39"/>
      <c r="AF1648" s="39"/>
      <c r="AG1648" s="39"/>
      <c r="AH1648" s="39"/>
      <c r="AI1648" s="39"/>
      <c r="AJ1648" s="39"/>
      <c r="AK1648" s="39"/>
      <c r="AL1648" s="39"/>
      <c r="AM1648" s="39"/>
      <c r="AN1648" s="39"/>
      <c r="AO1648" s="39"/>
      <c r="AP1648" s="39"/>
      <c r="AQ1648" s="39"/>
      <c r="AR1648" s="39"/>
      <c r="AS1648" s="39"/>
      <c r="AT1648" s="39"/>
      <c r="AU1648" s="39"/>
      <c r="AV1648" s="39"/>
      <c r="AW1648" s="39"/>
      <c r="AX1648" s="39"/>
      <c r="AY1648" s="39"/>
      <c r="AZ1648" s="39"/>
      <c r="BA1648" s="39"/>
      <c r="BB1648" s="39"/>
      <c r="BC1648" s="39"/>
    </row>
    <row r="1649" spans="1:55" ht="11.25">
      <c r="A1649" s="7">
        <v>1589</v>
      </c>
      <c r="B1649" s="5" t="s">
        <v>811</v>
      </c>
      <c r="C1649" s="4" t="s">
        <v>819</v>
      </c>
      <c r="D1649" s="20"/>
      <c r="E1649" s="20">
        <v>6851.35</v>
      </c>
      <c r="F1649" s="4" t="s">
        <v>33</v>
      </c>
      <c r="G1649" s="4" t="s">
        <v>4978</v>
      </c>
      <c r="H1649" s="4" t="s">
        <v>116</v>
      </c>
      <c r="I1649" s="39"/>
      <c r="J1649" s="39"/>
      <c r="K1649" s="39"/>
      <c r="L1649" s="39"/>
      <c r="M1649" s="39"/>
      <c r="N1649" s="39"/>
      <c r="O1649" s="39"/>
      <c r="P1649" s="39"/>
      <c r="Q1649" s="39"/>
      <c r="R1649" s="39"/>
      <c r="S1649" s="39"/>
      <c r="T1649" s="39"/>
      <c r="U1649" s="39"/>
      <c r="V1649" s="39"/>
      <c r="W1649" s="39"/>
      <c r="X1649" s="39"/>
      <c r="Y1649" s="39"/>
      <c r="Z1649" s="39"/>
      <c r="AA1649" s="39"/>
      <c r="AB1649" s="39"/>
      <c r="AC1649" s="39"/>
      <c r="AD1649" s="39"/>
      <c r="AE1649" s="39"/>
      <c r="AF1649" s="39"/>
      <c r="AG1649" s="39"/>
      <c r="AH1649" s="39"/>
      <c r="AI1649" s="39"/>
      <c r="AJ1649" s="39"/>
      <c r="AK1649" s="39"/>
      <c r="AL1649" s="39"/>
      <c r="AM1649" s="39"/>
      <c r="AN1649" s="39"/>
      <c r="AO1649" s="39"/>
      <c r="AP1649" s="39"/>
      <c r="AQ1649" s="39"/>
      <c r="AR1649" s="39"/>
      <c r="AS1649" s="39"/>
      <c r="AT1649" s="39"/>
      <c r="AU1649" s="39"/>
      <c r="AV1649" s="39"/>
      <c r="AW1649" s="39"/>
      <c r="AX1649" s="39"/>
      <c r="AY1649" s="39"/>
      <c r="AZ1649" s="39"/>
      <c r="BA1649" s="39"/>
      <c r="BB1649" s="39"/>
      <c r="BC1649" s="39"/>
    </row>
    <row r="1650" spans="1:55" ht="11.25">
      <c r="A1650" s="7">
        <v>1590</v>
      </c>
      <c r="B1650" s="5" t="s">
        <v>811</v>
      </c>
      <c r="C1650" s="4" t="s">
        <v>817</v>
      </c>
      <c r="D1650" s="20"/>
      <c r="E1650" s="20">
        <v>8017.07</v>
      </c>
      <c r="F1650" s="4" t="s">
        <v>33</v>
      </c>
      <c r="G1650" s="4" t="s">
        <v>818</v>
      </c>
      <c r="H1650" s="4" t="s">
        <v>116</v>
      </c>
      <c r="I1650" s="39"/>
      <c r="J1650" s="39"/>
      <c r="K1650" s="39"/>
      <c r="L1650" s="39"/>
      <c r="M1650" s="39"/>
      <c r="N1650" s="39"/>
      <c r="O1650" s="39"/>
      <c r="P1650" s="39"/>
      <c r="Q1650" s="39"/>
      <c r="R1650" s="39"/>
      <c r="S1650" s="39"/>
      <c r="T1650" s="39"/>
      <c r="U1650" s="39"/>
      <c r="V1650" s="39"/>
      <c r="W1650" s="39"/>
      <c r="X1650" s="39"/>
      <c r="Y1650" s="39"/>
      <c r="Z1650" s="39"/>
      <c r="AA1650" s="39"/>
      <c r="AB1650" s="39"/>
      <c r="AC1650" s="39"/>
      <c r="AD1650" s="39"/>
      <c r="AE1650" s="39"/>
      <c r="AF1650" s="39"/>
      <c r="AG1650" s="39"/>
      <c r="AH1650" s="39"/>
      <c r="AI1650" s="39"/>
      <c r="AJ1650" s="39"/>
      <c r="AK1650" s="39"/>
      <c r="AL1650" s="39"/>
      <c r="AM1650" s="39"/>
      <c r="AN1650" s="39"/>
      <c r="AO1650" s="39"/>
      <c r="AP1650" s="39"/>
      <c r="AQ1650" s="39"/>
      <c r="AR1650" s="39"/>
      <c r="AS1650" s="39"/>
      <c r="AT1650" s="39"/>
      <c r="AU1650" s="39"/>
      <c r="AV1650" s="39"/>
      <c r="AW1650" s="39"/>
      <c r="AX1650" s="39"/>
      <c r="AY1650" s="39"/>
      <c r="AZ1650" s="39"/>
      <c r="BA1650" s="39"/>
      <c r="BB1650" s="39"/>
      <c r="BC1650" s="39"/>
    </row>
    <row r="1651" spans="1:55" ht="11.25">
      <c r="A1651" s="7">
        <v>1591</v>
      </c>
      <c r="B1651" s="5" t="s">
        <v>811</v>
      </c>
      <c r="C1651" s="4" t="s">
        <v>815</v>
      </c>
      <c r="D1651" s="20"/>
      <c r="E1651" s="20">
        <v>5337.23</v>
      </c>
      <c r="F1651" s="4" t="s">
        <v>33</v>
      </c>
      <c r="G1651" s="4" t="s">
        <v>816</v>
      </c>
      <c r="H1651" s="4" t="s">
        <v>116</v>
      </c>
      <c r="I1651" s="39"/>
      <c r="J1651" s="39"/>
      <c r="K1651" s="39"/>
      <c r="L1651" s="39"/>
      <c r="M1651" s="39"/>
      <c r="N1651" s="39"/>
      <c r="O1651" s="39"/>
      <c r="P1651" s="39"/>
      <c r="Q1651" s="39"/>
      <c r="R1651" s="39"/>
      <c r="S1651" s="39"/>
      <c r="T1651" s="39"/>
      <c r="U1651" s="39"/>
      <c r="V1651" s="39"/>
      <c r="W1651" s="39"/>
      <c r="X1651" s="39"/>
      <c r="Y1651" s="39"/>
      <c r="Z1651" s="39"/>
      <c r="AA1651" s="39"/>
      <c r="AB1651" s="39"/>
      <c r="AC1651" s="39"/>
      <c r="AD1651" s="39"/>
      <c r="AE1651" s="39"/>
      <c r="AF1651" s="39"/>
      <c r="AG1651" s="39"/>
      <c r="AH1651" s="39"/>
      <c r="AI1651" s="39"/>
      <c r="AJ1651" s="39"/>
      <c r="AK1651" s="39"/>
      <c r="AL1651" s="39"/>
      <c r="AM1651" s="39"/>
      <c r="AN1651" s="39"/>
      <c r="AO1651" s="39"/>
      <c r="AP1651" s="39"/>
      <c r="AQ1651" s="39"/>
      <c r="AR1651" s="39"/>
      <c r="AS1651" s="39"/>
      <c r="AT1651" s="39"/>
      <c r="AU1651" s="39"/>
      <c r="AV1651" s="39"/>
      <c r="AW1651" s="39"/>
      <c r="AX1651" s="39"/>
      <c r="AY1651" s="39"/>
      <c r="AZ1651" s="39"/>
      <c r="BA1651" s="39"/>
      <c r="BB1651" s="39"/>
      <c r="BC1651" s="39"/>
    </row>
    <row r="1652" spans="1:55" ht="11.25">
      <c r="A1652" s="7">
        <v>1592</v>
      </c>
      <c r="B1652" s="5" t="s">
        <v>811</v>
      </c>
      <c r="C1652" s="4" t="s">
        <v>813</v>
      </c>
      <c r="D1652" s="20"/>
      <c r="E1652" s="20">
        <v>4208.15</v>
      </c>
      <c r="F1652" s="4" t="s">
        <v>33</v>
      </c>
      <c r="G1652" s="4" t="s">
        <v>814</v>
      </c>
      <c r="H1652" s="4" t="s">
        <v>116</v>
      </c>
      <c r="I1652" s="39"/>
      <c r="J1652" s="39"/>
      <c r="K1652" s="39"/>
      <c r="L1652" s="39"/>
      <c r="M1652" s="39"/>
      <c r="N1652" s="39"/>
      <c r="O1652" s="39"/>
      <c r="P1652" s="39"/>
      <c r="Q1652" s="39"/>
      <c r="R1652" s="39"/>
      <c r="S1652" s="39"/>
      <c r="T1652" s="39"/>
      <c r="U1652" s="39"/>
      <c r="V1652" s="39"/>
      <c r="W1652" s="39"/>
      <c r="X1652" s="39"/>
      <c r="Y1652" s="39"/>
      <c r="Z1652" s="39"/>
      <c r="AA1652" s="39"/>
      <c r="AB1652" s="39"/>
      <c r="AC1652" s="39"/>
      <c r="AD1652" s="39"/>
      <c r="AE1652" s="39"/>
      <c r="AF1652" s="39"/>
      <c r="AG1652" s="39"/>
      <c r="AH1652" s="39"/>
      <c r="AI1652" s="39"/>
      <c r="AJ1652" s="39"/>
      <c r="AK1652" s="39"/>
      <c r="AL1652" s="39"/>
      <c r="AM1652" s="39"/>
      <c r="AN1652" s="39"/>
      <c r="AO1652" s="39"/>
      <c r="AP1652" s="39"/>
      <c r="AQ1652" s="39"/>
      <c r="AR1652" s="39"/>
      <c r="AS1652" s="39"/>
      <c r="AT1652" s="39"/>
      <c r="AU1652" s="39"/>
      <c r="AV1652" s="39"/>
      <c r="AW1652" s="39"/>
      <c r="AX1652" s="39"/>
      <c r="AY1652" s="39"/>
      <c r="AZ1652" s="39"/>
      <c r="BA1652" s="39"/>
      <c r="BB1652" s="39"/>
      <c r="BC1652" s="39"/>
    </row>
    <row r="1653" spans="1:55" ht="11.25">
      <c r="A1653" s="7">
        <v>1593</v>
      </c>
      <c r="B1653" s="5" t="s">
        <v>811</v>
      </c>
      <c r="C1653" s="4" t="s">
        <v>812</v>
      </c>
      <c r="D1653" s="20"/>
      <c r="E1653" s="20">
        <v>3257.02</v>
      </c>
      <c r="F1653" s="4" t="s">
        <v>33</v>
      </c>
      <c r="G1653" s="4" t="s">
        <v>4979</v>
      </c>
      <c r="H1653" s="4" t="s">
        <v>116</v>
      </c>
      <c r="I1653" s="39"/>
      <c r="J1653" s="39"/>
      <c r="K1653" s="39"/>
      <c r="L1653" s="39"/>
      <c r="M1653" s="39"/>
      <c r="N1653" s="39"/>
      <c r="O1653" s="39"/>
      <c r="P1653" s="39"/>
      <c r="Q1653" s="39"/>
      <c r="R1653" s="39"/>
      <c r="S1653" s="39"/>
      <c r="T1653" s="39"/>
      <c r="U1653" s="39"/>
      <c r="V1653" s="39"/>
      <c r="W1653" s="39"/>
      <c r="X1653" s="39"/>
      <c r="Y1653" s="39"/>
      <c r="Z1653" s="39"/>
      <c r="AA1653" s="39"/>
      <c r="AB1653" s="39"/>
      <c r="AC1653" s="39"/>
      <c r="AD1653" s="39"/>
      <c r="AE1653" s="39"/>
      <c r="AF1653" s="39"/>
      <c r="AG1653" s="39"/>
      <c r="AH1653" s="39"/>
      <c r="AI1653" s="39"/>
      <c r="AJ1653" s="39"/>
      <c r="AK1653" s="39"/>
      <c r="AL1653" s="39"/>
      <c r="AM1653" s="39"/>
      <c r="AN1653" s="39"/>
      <c r="AO1653" s="39"/>
      <c r="AP1653" s="39"/>
      <c r="AQ1653" s="39"/>
      <c r="AR1653" s="39"/>
      <c r="AS1653" s="39"/>
      <c r="AT1653" s="39"/>
      <c r="AU1653" s="39"/>
      <c r="AV1653" s="39"/>
      <c r="AW1653" s="39"/>
      <c r="AX1653" s="39"/>
      <c r="AY1653" s="39"/>
      <c r="AZ1653" s="39"/>
      <c r="BA1653" s="39"/>
      <c r="BB1653" s="39"/>
      <c r="BC1653" s="39"/>
    </row>
    <row r="1654" spans="1:55" ht="11.25">
      <c r="A1654" s="7">
        <v>1594</v>
      </c>
      <c r="B1654" s="5" t="s">
        <v>4980</v>
      </c>
      <c r="C1654" s="4" t="s">
        <v>4981</v>
      </c>
      <c r="D1654" s="20">
        <v>33588.7</v>
      </c>
      <c r="E1654" s="20"/>
      <c r="F1654" s="4" t="s">
        <v>371</v>
      </c>
      <c r="G1654" s="4" t="s">
        <v>4982</v>
      </c>
      <c r="H1654" s="4" t="s">
        <v>116</v>
      </c>
      <c r="I1654" s="39"/>
      <c r="J1654" s="39"/>
      <c r="K1654" s="39"/>
      <c r="L1654" s="39"/>
      <c r="M1654" s="39"/>
      <c r="N1654" s="39"/>
      <c r="O1654" s="39"/>
      <c r="P1654" s="39"/>
      <c r="Q1654" s="39"/>
      <c r="R1654" s="39"/>
      <c r="S1654" s="39"/>
      <c r="T1654" s="39"/>
      <c r="U1654" s="39"/>
      <c r="V1654" s="39"/>
      <c r="W1654" s="39"/>
      <c r="X1654" s="39"/>
      <c r="Y1654" s="39"/>
      <c r="Z1654" s="39"/>
      <c r="AA1654" s="39"/>
      <c r="AB1654" s="39"/>
      <c r="AC1654" s="39"/>
      <c r="AD1654" s="39"/>
      <c r="AE1654" s="39"/>
      <c r="AF1654" s="39"/>
      <c r="AG1654" s="39"/>
      <c r="AH1654" s="39"/>
      <c r="AI1654" s="39"/>
      <c r="AJ1654" s="39"/>
      <c r="AK1654" s="39"/>
      <c r="AL1654" s="39"/>
      <c r="AM1654" s="39"/>
      <c r="AN1654" s="39"/>
      <c r="AO1654" s="39"/>
      <c r="AP1654" s="39"/>
      <c r="AQ1654" s="39"/>
      <c r="AR1654" s="39"/>
      <c r="AS1654" s="39"/>
      <c r="AT1654" s="39"/>
      <c r="AU1654" s="39"/>
      <c r="AV1654" s="39"/>
      <c r="AW1654" s="39"/>
      <c r="AX1654" s="39"/>
      <c r="AY1654" s="39"/>
      <c r="AZ1654" s="39"/>
      <c r="BA1654" s="39"/>
      <c r="BB1654" s="39"/>
      <c r="BC1654" s="39"/>
    </row>
    <row r="1655" spans="1:55" ht="11.25">
      <c r="A1655" s="7">
        <v>1595</v>
      </c>
      <c r="B1655" s="5" t="s">
        <v>4980</v>
      </c>
      <c r="C1655" s="4" t="s">
        <v>4981</v>
      </c>
      <c r="D1655" s="20">
        <v>34369.61</v>
      </c>
      <c r="E1655" s="20"/>
      <c r="F1655" s="4" t="s">
        <v>37</v>
      </c>
      <c r="G1655" s="4" t="s">
        <v>4982</v>
      </c>
      <c r="H1655" s="4" t="s">
        <v>116</v>
      </c>
      <c r="I1655" s="39"/>
      <c r="J1655" s="39"/>
      <c r="K1655" s="39"/>
      <c r="L1655" s="39"/>
      <c r="M1655" s="39"/>
      <c r="N1655" s="39"/>
      <c r="O1655" s="39"/>
      <c r="P1655" s="39"/>
      <c r="Q1655" s="39"/>
      <c r="R1655" s="39"/>
      <c r="S1655" s="39"/>
      <c r="T1655" s="39"/>
      <c r="U1655" s="39"/>
      <c r="V1655" s="39"/>
      <c r="W1655" s="39"/>
      <c r="X1655" s="39"/>
      <c r="Y1655" s="39"/>
      <c r="Z1655" s="39"/>
      <c r="AA1655" s="39"/>
      <c r="AB1655" s="39"/>
      <c r="AC1655" s="39"/>
      <c r="AD1655" s="39"/>
      <c r="AE1655" s="39"/>
      <c r="AF1655" s="39"/>
      <c r="AG1655" s="39"/>
      <c r="AH1655" s="39"/>
      <c r="AI1655" s="39"/>
      <c r="AJ1655" s="39"/>
      <c r="AK1655" s="39"/>
      <c r="AL1655" s="39"/>
      <c r="AM1655" s="39"/>
      <c r="AN1655" s="39"/>
      <c r="AO1655" s="39"/>
      <c r="AP1655" s="39"/>
      <c r="AQ1655" s="39"/>
      <c r="AR1655" s="39"/>
      <c r="AS1655" s="39"/>
      <c r="AT1655" s="39"/>
      <c r="AU1655" s="39"/>
      <c r="AV1655" s="39"/>
      <c r="AW1655" s="39"/>
      <c r="AX1655" s="39"/>
      <c r="AY1655" s="39"/>
      <c r="AZ1655" s="39"/>
      <c r="BA1655" s="39"/>
      <c r="BB1655" s="39"/>
      <c r="BC1655" s="39"/>
    </row>
    <row r="1656" spans="1:55" ht="11.25">
      <c r="A1656" s="7">
        <v>1596</v>
      </c>
      <c r="B1656" s="5" t="s">
        <v>4983</v>
      </c>
      <c r="C1656" s="4" t="s">
        <v>4984</v>
      </c>
      <c r="D1656" s="20">
        <v>40975.26</v>
      </c>
      <c r="E1656" s="20"/>
      <c r="F1656" s="4" t="s">
        <v>371</v>
      </c>
      <c r="G1656" s="4" t="s">
        <v>4985</v>
      </c>
      <c r="H1656" s="4" t="s">
        <v>116</v>
      </c>
      <c r="I1656" s="39"/>
      <c r="J1656" s="39"/>
      <c r="K1656" s="39"/>
      <c r="L1656" s="39"/>
      <c r="M1656" s="39"/>
      <c r="N1656" s="39"/>
      <c r="O1656" s="39"/>
      <c r="P1656" s="39"/>
      <c r="Q1656" s="39"/>
      <c r="R1656" s="39"/>
      <c r="S1656" s="39"/>
      <c r="T1656" s="39"/>
      <c r="U1656" s="39"/>
      <c r="V1656" s="39"/>
      <c r="W1656" s="39"/>
      <c r="X1656" s="39"/>
      <c r="Y1656" s="39"/>
      <c r="Z1656" s="39"/>
      <c r="AA1656" s="39"/>
      <c r="AB1656" s="39"/>
      <c r="AC1656" s="39"/>
      <c r="AD1656" s="39"/>
      <c r="AE1656" s="39"/>
      <c r="AF1656" s="39"/>
      <c r="AG1656" s="39"/>
      <c r="AH1656" s="39"/>
      <c r="AI1656" s="39"/>
      <c r="AJ1656" s="39"/>
      <c r="AK1656" s="39"/>
      <c r="AL1656" s="39"/>
      <c r="AM1656" s="39"/>
      <c r="AN1656" s="39"/>
      <c r="AO1656" s="39"/>
      <c r="AP1656" s="39"/>
      <c r="AQ1656" s="39"/>
      <c r="AR1656" s="39"/>
      <c r="AS1656" s="39"/>
      <c r="AT1656" s="39"/>
      <c r="AU1656" s="39"/>
      <c r="AV1656" s="39"/>
      <c r="AW1656" s="39"/>
      <c r="AX1656" s="39"/>
      <c r="AY1656" s="39"/>
      <c r="AZ1656" s="39"/>
      <c r="BA1656" s="39"/>
      <c r="BB1656" s="39"/>
      <c r="BC1656" s="39"/>
    </row>
    <row r="1657" spans="1:55" ht="11.25">
      <c r="A1657" s="7">
        <v>1597</v>
      </c>
      <c r="B1657" s="5" t="s">
        <v>4983</v>
      </c>
      <c r="C1657" s="4" t="s">
        <v>4986</v>
      </c>
      <c r="D1657" s="20">
        <v>21074.66</v>
      </c>
      <c r="E1657" s="20"/>
      <c r="F1657" s="4" t="s">
        <v>371</v>
      </c>
      <c r="G1657" s="4" t="s">
        <v>4987</v>
      </c>
      <c r="H1657" s="4" t="s">
        <v>116</v>
      </c>
      <c r="I1657" s="39"/>
      <c r="J1657" s="39"/>
      <c r="K1657" s="39"/>
      <c r="L1657" s="39"/>
      <c r="M1657" s="39"/>
      <c r="N1657" s="39"/>
      <c r="O1657" s="39"/>
      <c r="P1657" s="39"/>
      <c r="Q1657" s="39"/>
      <c r="R1657" s="39"/>
      <c r="S1657" s="39"/>
      <c r="T1657" s="39"/>
      <c r="U1657" s="39"/>
      <c r="V1657" s="39"/>
      <c r="W1657" s="39"/>
      <c r="X1657" s="39"/>
      <c r="Y1657" s="39"/>
      <c r="Z1657" s="39"/>
      <c r="AA1657" s="39"/>
      <c r="AB1657" s="39"/>
      <c r="AC1657" s="39"/>
      <c r="AD1657" s="39"/>
      <c r="AE1657" s="39"/>
      <c r="AF1657" s="39"/>
      <c r="AG1657" s="39"/>
      <c r="AH1657" s="39"/>
      <c r="AI1657" s="39"/>
      <c r="AJ1657" s="39"/>
      <c r="AK1657" s="39"/>
      <c r="AL1657" s="39"/>
      <c r="AM1657" s="39"/>
      <c r="AN1657" s="39"/>
      <c r="AO1657" s="39"/>
      <c r="AP1657" s="39"/>
      <c r="AQ1657" s="39"/>
      <c r="AR1657" s="39"/>
      <c r="AS1657" s="39"/>
      <c r="AT1657" s="39"/>
      <c r="AU1657" s="39"/>
      <c r="AV1657" s="39"/>
      <c r="AW1657" s="39"/>
      <c r="AX1657" s="39"/>
      <c r="AY1657" s="39"/>
      <c r="AZ1657" s="39"/>
      <c r="BA1657" s="39"/>
      <c r="BB1657" s="39"/>
      <c r="BC1657" s="39"/>
    </row>
    <row r="1658" spans="1:55" ht="11.25">
      <c r="A1658" s="7">
        <v>1598</v>
      </c>
      <c r="B1658" s="5" t="s">
        <v>4983</v>
      </c>
      <c r="C1658" s="4" t="s">
        <v>4988</v>
      </c>
      <c r="D1658" s="20">
        <v>36364.57</v>
      </c>
      <c r="E1658" s="20"/>
      <c r="F1658" s="4" t="s">
        <v>371</v>
      </c>
      <c r="G1658" s="4" t="s">
        <v>4989</v>
      </c>
      <c r="H1658" s="4" t="s">
        <v>116</v>
      </c>
      <c r="I1658" s="39"/>
      <c r="J1658" s="39"/>
      <c r="K1658" s="39"/>
      <c r="L1658" s="39"/>
      <c r="M1658" s="39"/>
      <c r="N1658" s="39"/>
      <c r="O1658" s="39"/>
      <c r="P1658" s="39"/>
      <c r="Q1658" s="39"/>
      <c r="R1658" s="39"/>
      <c r="S1658" s="39"/>
      <c r="T1658" s="39"/>
      <c r="U1658" s="39"/>
      <c r="V1658" s="39"/>
      <c r="W1658" s="39"/>
      <c r="X1658" s="39"/>
      <c r="Y1658" s="39"/>
      <c r="Z1658" s="39"/>
      <c r="AA1658" s="39"/>
      <c r="AB1658" s="39"/>
      <c r="AC1658" s="39"/>
      <c r="AD1658" s="39"/>
      <c r="AE1658" s="39"/>
      <c r="AF1658" s="39"/>
      <c r="AG1658" s="39"/>
      <c r="AH1658" s="39"/>
      <c r="AI1658" s="39"/>
      <c r="AJ1658" s="39"/>
      <c r="AK1658" s="39"/>
      <c r="AL1658" s="39"/>
      <c r="AM1658" s="39"/>
      <c r="AN1658" s="39"/>
      <c r="AO1658" s="39"/>
      <c r="AP1658" s="39"/>
      <c r="AQ1658" s="39"/>
      <c r="AR1658" s="39"/>
      <c r="AS1658" s="39"/>
      <c r="AT1658" s="39"/>
      <c r="AU1658" s="39"/>
      <c r="AV1658" s="39"/>
      <c r="AW1658" s="39"/>
      <c r="AX1658" s="39"/>
      <c r="AY1658" s="39"/>
      <c r="AZ1658" s="39"/>
      <c r="BA1658" s="39"/>
      <c r="BB1658" s="39"/>
      <c r="BC1658" s="39"/>
    </row>
    <row r="1659" spans="1:55" ht="11.25">
      <c r="A1659" s="7">
        <v>1599</v>
      </c>
      <c r="B1659" s="5" t="s">
        <v>821</v>
      </c>
      <c r="C1659" s="4" t="s">
        <v>822</v>
      </c>
      <c r="D1659" s="20">
        <v>1050.85</v>
      </c>
      <c r="E1659" s="20"/>
      <c r="F1659" s="4" t="s">
        <v>371</v>
      </c>
      <c r="G1659" s="4" t="s">
        <v>823</v>
      </c>
      <c r="H1659" s="4" t="s">
        <v>116</v>
      </c>
      <c r="I1659" s="39"/>
      <c r="J1659" s="39"/>
      <c r="K1659" s="39"/>
      <c r="L1659" s="39"/>
      <c r="M1659" s="39"/>
      <c r="N1659" s="39"/>
      <c r="O1659" s="39"/>
      <c r="P1659" s="39"/>
      <c r="Q1659" s="39"/>
      <c r="R1659" s="39"/>
      <c r="S1659" s="39"/>
      <c r="T1659" s="39"/>
      <c r="U1659" s="39"/>
      <c r="V1659" s="39"/>
      <c r="W1659" s="39"/>
      <c r="X1659" s="39"/>
      <c r="Y1659" s="39"/>
      <c r="Z1659" s="39"/>
      <c r="AA1659" s="39"/>
      <c r="AB1659" s="39"/>
      <c r="AC1659" s="39"/>
      <c r="AD1659" s="39"/>
      <c r="AE1659" s="39"/>
      <c r="AF1659" s="39"/>
      <c r="AG1659" s="39"/>
      <c r="AH1659" s="39"/>
      <c r="AI1659" s="39"/>
      <c r="AJ1659" s="39"/>
      <c r="AK1659" s="39"/>
      <c r="AL1659" s="39"/>
      <c r="AM1659" s="39"/>
      <c r="AN1659" s="39"/>
      <c r="AO1659" s="39"/>
      <c r="AP1659" s="39"/>
      <c r="AQ1659" s="39"/>
      <c r="AR1659" s="39"/>
      <c r="AS1659" s="39"/>
      <c r="AT1659" s="39"/>
      <c r="AU1659" s="39"/>
      <c r="AV1659" s="39"/>
      <c r="AW1659" s="39"/>
      <c r="AX1659" s="39"/>
      <c r="AY1659" s="39"/>
      <c r="AZ1659" s="39"/>
      <c r="BA1659" s="39"/>
      <c r="BB1659" s="39"/>
      <c r="BC1659" s="39"/>
    </row>
    <row r="1660" spans="1:55" ht="11.25">
      <c r="A1660" s="7">
        <v>1600</v>
      </c>
      <c r="B1660" s="105" t="s">
        <v>821</v>
      </c>
      <c r="C1660" s="4" t="s">
        <v>822</v>
      </c>
      <c r="D1660" s="20">
        <v>1050.85</v>
      </c>
      <c r="E1660" s="20"/>
      <c r="F1660" s="4" t="s">
        <v>115</v>
      </c>
      <c r="G1660" s="4" t="s">
        <v>823</v>
      </c>
      <c r="H1660" s="4" t="s">
        <v>116</v>
      </c>
      <c r="I1660" s="39"/>
      <c r="J1660" s="39"/>
      <c r="K1660" s="39"/>
      <c r="L1660" s="39"/>
      <c r="M1660" s="39"/>
      <c r="N1660" s="39"/>
      <c r="O1660" s="39"/>
      <c r="P1660" s="39"/>
      <c r="Q1660" s="39"/>
      <c r="R1660" s="39"/>
      <c r="S1660" s="39"/>
      <c r="T1660" s="39"/>
      <c r="U1660" s="39"/>
      <c r="V1660" s="39"/>
      <c r="W1660" s="39"/>
      <c r="X1660" s="39"/>
      <c r="Y1660" s="39"/>
      <c r="Z1660" s="39"/>
      <c r="AA1660" s="39"/>
      <c r="AB1660" s="39"/>
      <c r="AC1660" s="39"/>
      <c r="AD1660" s="39"/>
      <c r="AE1660" s="39"/>
      <c r="AF1660" s="39"/>
      <c r="AG1660" s="39"/>
      <c r="AH1660" s="39"/>
      <c r="AI1660" s="39"/>
      <c r="AJ1660" s="39"/>
      <c r="AK1660" s="39"/>
      <c r="AL1660" s="39"/>
      <c r="AM1660" s="39"/>
      <c r="AN1660" s="39"/>
      <c r="AO1660" s="39"/>
      <c r="AP1660" s="39"/>
      <c r="AQ1660" s="39"/>
      <c r="AR1660" s="39"/>
      <c r="AS1660" s="39"/>
      <c r="AT1660" s="39"/>
      <c r="AU1660" s="39"/>
      <c r="AV1660" s="39"/>
      <c r="AW1660" s="39"/>
      <c r="AX1660" s="39"/>
      <c r="AY1660" s="39"/>
      <c r="AZ1660" s="39"/>
      <c r="BA1660" s="39"/>
      <c r="BB1660" s="39"/>
      <c r="BC1660" s="39"/>
    </row>
    <row r="1661" spans="1:55" ht="11.25">
      <c r="A1661" s="7">
        <v>1601</v>
      </c>
      <c r="B1661" s="2" t="s">
        <v>4990</v>
      </c>
      <c r="C1661" s="22" t="s">
        <v>4991</v>
      </c>
      <c r="D1661" s="20">
        <v>221.63</v>
      </c>
      <c r="E1661" s="20"/>
      <c r="F1661" s="21" t="s">
        <v>31</v>
      </c>
      <c r="G1661" s="4" t="s">
        <v>4992</v>
      </c>
      <c r="H1661" s="4" t="s">
        <v>35</v>
      </c>
      <c r="I1661" s="39"/>
      <c r="J1661" s="39"/>
      <c r="K1661" s="39"/>
      <c r="L1661" s="39"/>
      <c r="M1661" s="39"/>
      <c r="N1661" s="39"/>
      <c r="O1661" s="39"/>
      <c r="P1661" s="39"/>
      <c r="Q1661" s="39"/>
      <c r="R1661" s="39"/>
      <c r="S1661" s="39"/>
      <c r="T1661" s="39"/>
      <c r="U1661" s="39"/>
      <c r="V1661" s="39"/>
      <c r="W1661" s="39"/>
      <c r="X1661" s="39"/>
      <c r="Y1661" s="39"/>
      <c r="Z1661" s="39"/>
      <c r="AA1661" s="39"/>
      <c r="AB1661" s="39"/>
      <c r="AC1661" s="39"/>
      <c r="AD1661" s="39"/>
      <c r="AE1661" s="39"/>
      <c r="AF1661" s="39"/>
      <c r="AG1661" s="39"/>
      <c r="AH1661" s="39"/>
      <c r="AI1661" s="39"/>
      <c r="AJ1661" s="39"/>
      <c r="AK1661" s="39"/>
      <c r="AL1661" s="39"/>
      <c r="AM1661" s="39"/>
      <c r="AN1661" s="39"/>
      <c r="AO1661" s="39"/>
      <c r="AP1661" s="39"/>
      <c r="AQ1661" s="39"/>
      <c r="AR1661" s="39"/>
      <c r="AS1661" s="39"/>
      <c r="AT1661" s="39"/>
      <c r="AU1661" s="39"/>
      <c r="AV1661" s="39"/>
      <c r="AW1661" s="39"/>
      <c r="AX1661" s="39"/>
      <c r="AY1661" s="39"/>
      <c r="AZ1661" s="39"/>
      <c r="BA1661" s="39"/>
      <c r="BB1661" s="39"/>
      <c r="BC1661" s="39"/>
    </row>
    <row r="1662" spans="1:55" ht="11.25">
      <c r="A1662" s="7">
        <v>1602</v>
      </c>
      <c r="B1662" s="2" t="s">
        <v>4990</v>
      </c>
      <c r="C1662" s="6" t="s">
        <v>4993</v>
      </c>
      <c r="D1662" s="20">
        <v>6978.82</v>
      </c>
      <c r="E1662" s="20"/>
      <c r="F1662" s="21" t="s">
        <v>31</v>
      </c>
      <c r="G1662" s="4" t="s">
        <v>4994</v>
      </c>
      <c r="H1662" s="4" t="s">
        <v>35</v>
      </c>
      <c r="I1662" s="39"/>
      <c r="J1662" s="39"/>
      <c r="K1662" s="39"/>
      <c r="L1662" s="39"/>
      <c r="M1662" s="39"/>
      <c r="N1662" s="39"/>
      <c r="O1662" s="39"/>
      <c r="P1662" s="39"/>
      <c r="Q1662" s="39"/>
      <c r="R1662" s="39"/>
      <c r="S1662" s="39"/>
      <c r="T1662" s="39"/>
      <c r="U1662" s="39"/>
      <c r="V1662" s="39"/>
      <c r="W1662" s="39"/>
      <c r="X1662" s="39"/>
      <c r="Y1662" s="39"/>
      <c r="Z1662" s="39"/>
      <c r="AA1662" s="39"/>
      <c r="AB1662" s="39"/>
      <c r="AC1662" s="39"/>
      <c r="AD1662" s="39"/>
      <c r="AE1662" s="39"/>
      <c r="AF1662" s="39"/>
      <c r="AG1662" s="39"/>
      <c r="AH1662" s="39"/>
      <c r="AI1662" s="39"/>
      <c r="AJ1662" s="39"/>
      <c r="AK1662" s="39"/>
      <c r="AL1662" s="39"/>
      <c r="AM1662" s="39"/>
      <c r="AN1662" s="39"/>
      <c r="AO1662" s="39"/>
      <c r="AP1662" s="39"/>
      <c r="AQ1662" s="39"/>
      <c r="AR1662" s="39"/>
      <c r="AS1662" s="39"/>
      <c r="AT1662" s="39"/>
      <c r="AU1662" s="39"/>
      <c r="AV1662" s="39"/>
      <c r="AW1662" s="39"/>
      <c r="AX1662" s="39"/>
      <c r="AY1662" s="39"/>
      <c r="AZ1662" s="39"/>
      <c r="BA1662" s="39"/>
      <c r="BB1662" s="39"/>
      <c r="BC1662" s="39"/>
    </row>
    <row r="1663" spans="1:55" ht="11.25">
      <c r="A1663" s="7">
        <v>1603</v>
      </c>
      <c r="B1663" s="5" t="s">
        <v>4995</v>
      </c>
      <c r="C1663" s="4" t="s">
        <v>4996</v>
      </c>
      <c r="D1663" s="20">
        <v>1973.85</v>
      </c>
      <c r="E1663" s="20"/>
      <c r="F1663" s="4" t="s">
        <v>31</v>
      </c>
      <c r="G1663" s="4" t="s">
        <v>4997</v>
      </c>
      <c r="H1663" s="4" t="s">
        <v>35</v>
      </c>
      <c r="I1663" s="39"/>
      <c r="J1663" s="39"/>
      <c r="K1663" s="39"/>
      <c r="L1663" s="39"/>
      <c r="M1663" s="39"/>
      <c r="N1663" s="39"/>
      <c r="O1663" s="39"/>
      <c r="P1663" s="39"/>
      <c r="Q1663" s="39"/>
      <c r="R1663" s="39"/>
      <c r="S1663" s="39"/>
      <c r="T1663" s="39"/>
      <c r="U1663" s="39"/>
      <c r="V1663" s="39"/>
      <c r="W1663" s="39"/>
      <c r="X1663" s="39"/>
      <c r="Y1663" s="39"/>
      <c r="Z1663" s="39"/>
      <c r="AA1663" s="39"/>
      <c r="AB1663" s="39"/>
      <c r="AC1663" s="39"/>
      <c r="AD1663" s="39"/>
      <c r="AE1663" s="39"/>
      <c r="AF1663" s="39"/>
      <c r="AG1663" s="39"/>
      <c r="AH1663" s="39"/>
      <c r="AI1663" s="39"/>
      <c r="AJ1663" s="39"/>
      <c r="AK1663" s="39"/>
      <c r="AL1663" s="39"/>
      <c r="AM1663" s="39"/>
      <c r="AN1663" s="39"/>
      <c r="AO1663" s="39"/>
      <c r="AP1663" s="39"/>
      <c r="AQ1663" s="39"/>
      <c r="AR1663" s="39"/>
      <c r="AS1663" s="39"/>
      <c r="AT1663" s="39"/>
      <c r="AU1663" s="39"/>
      <c r="AV1663" s="39"/>
      <c r="AW1663" s="39"/>
      <c r="AX1663" s="39"/>
      <c r="AY1663" s="39"/>
      <c r="AZ1663" s="39"/>
      <c r="BA1663" s="39"/>
      <c r="BB1663" s="39"/>
      <c r="BC1663" s="39"/>
    </row>
    <row r="1664" spans="1:55" ht="11.25">
      <c r="A1664" s="7">
        <v>1604</v>
      </c>
      <c r="B1664" s="5" t="s">
        <v>4998</v>
      </c>
      <c r="C1664" s="4" t="s">
        <v>218</v>
      </c>
      <c r="D1664" s="20">
        <v>7912.26</v>
      </c>
      <c r="E1664" s="20"/>
      <c r="F1664" s="4" t="s">
        <v>371</v>
      </c>
      <c r="G1664" s="4" t="s">
        <v>219</v>
      </c>
      <c r="H1664" s="4" t="s">
        <v>116</v>
      </c>
      <c r="I1664" s="39"/>
      <c r="J1664" s="39"/>
      <c r="K1664" s="39"/>
      <c r="L1664" s="39"/>
      <c r="M1664" s="39"/>
      <c r="N1664" s="39"/>
      <c r="O1664" s="39"/>
      <c r="P1664" s="39"/>
      <c r="Q1664" s="39"/>
      <c r="R1664" s="39"/>
      <c r="S1664" s="39"/>
      <c r="T1664" s="39"/>
      <c r="U1664" s="39"/>
      <c r="V1664" s="39"/>
      <c r="W1664" s="39"/>
      <c r="X1664" s="39"/>
      <c r="Y1664" s="39"/>
      <c r="Z1664" s="39"/>
      <c r="AA1664" s="39"/>
      <c r="AB1664" s="39"/>
      <c r="AC1664" s="39"/>
      <c r="AD1664" s="39"/>
      <c r="AE1664" s="39"/>
      <c r="AF1664" s="39"/>
      <c r="AG1664" s="39"/>
      <c r="AH1664" s="39"/>
      <c r="AI1664" s="39"/>
      <c r="AJ1664" s="39"/>
      <c r="AK1664" s="39"/>
      <c r="AL1664" s="39"/>
      <c r="AM1664" s="39"/>
      <c r="AN1664" s="39"/>
      <c r="AO1664" s="39"/>
      <c r="AP1664" s="39"/>
      <c r="AQ1664" s="39"/>
      <c r="AR1664" s="39"/>
      <c r="AS1664" s="39"/>
      <c r="AT1664" s="39"/>
      <c r="AU1664" s="39"/>
      <c r="AV1664" s="39"/>
      <c r="AW1664" s="39"/>
      <c r="AX1664" s="39"/>
      <c r="AY1664" s="39"/>
      <c r="AZ1664" s="39"/>
      <c r="BA1664" s="39"/>
      <c r="BB1664" s="39"/>
      <c r="BC1664" s="39"/>
    </row>
    <row r="1665" spans="1:55" ht="11.25">
      <c r="A1665" s="7">
        <v>1605</v>
      </c>
      <c r="B1665" s="5" t="s">
        <v>4999</v>
      </c>
      <c r="C1665" s="4" t="s">
        <v>218</v>
      </c>
      <c r="D1665" s="20">
        <v>7307.64</v>
      </c>
      <c r="E1665" s="20">
        <v>604.62</v>
      </c>
      <c r="F1665" s="4" t="s">
        <v>1695</v>
      </c>
      <c r="G1665" s="4" t="s">
        <v>219</v>
      </c>
      <c r="H1665" s="4" t="s">
        <v>116</v>
      </c>
      <c r="I1665" s="39"/>
      <c r="J1665" s="39"/>
      <c r="K1665" s="39"/>
      <c r="L1665" s="39"/>
      <c r="M1665" s="39"/>
      <c r="N1665" s="39"/>
      <c r="O1665" s="39"/>
      <c r="P1665" s="39"/>
      <c r="Q1665" s="39"/>
      <c r="R1665" s="39"/>
      <c r="S1665" s="39"/>
      <c r="T1665" s="39"/>
      <c r="U1665" s="39"/>
      <c r="V1665" s="39"/>
      <c r="W1665" s="39"/>
      <c r="X1665" s="39"/>
      <c r="Y1665" s="39"/>
      <c r="Z1665" s="39"/>
      <c r="AA1665" s="39"/>
      <c r="AB1665" s="39"/>
      <c r="AC1665" s="39"/>
      <c r="AD1665" s="39"/>
      <c r="AE1665" s="39"/>
      <c r="AF1665" s="39"/>
      <c r="AG1665" s="39"/>
      <c r="AH1665" s="39"/>
      <c r="AI1665" s="39"/>
      <c r="AJ1665" s="39"/>
      <c r="AK1665" s="39"/>
      <c r="AL1665" s="39"/>
      <c r="AM1665" s="39"/>
      <c r="AN1665" s="39"/>
      <c r="AO1665" s="39"/>
      <c r="AP1665" s="39"/>
      <c r="AQ1665" s="39"/>
      <c r="AR1665" s="39"/>
      <c r="AS1665" s="39"/>
      <c r="AT1665" s="39"/>
      <c r="AU1665" s="39"/>
      <c r="AV1665" s="39"/>
      <c r="AW1665" s="39"/>
      <c r="AX1665" s="39"/>
      <c r="AY1665" s="39"/>
      <c r="AZ1665" s="39"/>
      <c r="BA1665" s="39"/>
      <c r="BB1665" s="39"/>
      <c r="BC1665" s="39"/>
    </row>
    <row r="1666" spans="1:55" ht="11.25">
      <c r="A1666" s="7">
        <v>1606</v>
      </c>
      <c r="B1666" s="105" t="s">
        <v>5000</v>
      </c>
      <c r="C1666" s="4" t="s">
        <v>5001</v>
      </c>
      <c r="D1666" s="20">
        <v>1000</v>
      </c>
      <c r="E1666" s="20"/>
      <c r="F1666" s="4" t="s">
        <v>115</v>
      </c>
      <c r="G1666" s="4" t="s">
        <v>5002</v>
      </c>
      <c r="H1666" s="4" t="s">
        <v>116</v>
      </c>
      <c r="I1666" s="39"/>
      <c r="J1666" s="39"/>
      <c r="K1666" s="39"/>
      <c r="L1666" s="39"/>
      <c r="M1666" s="39"/>
      <c r="N1666" s="39"/>
      <c r="O1666" s="39"/>
      <c r="P1666" s="39"/>
      <c r="Q1666" s="39"/>
      <c r="R1666" s="39"/>
      <c r="S1666" s="39"/>
      <c r="T1666" s="39"/>
      <c r="U1666" s="39"/>
      <c r="V1666" s="39"/>
      <c r="W1666" s="39"/>
      <c r="X1666" s="39"/>
      <c r="Y1666" s="39"/>
      <c r="Z1666" s="39"/>
      <c r="AA1666" s="39"/>
      <c r="AB1666" s="39"/>
      <c r="AC1666" s="39"/>
      <c r="AD1666" s="39"/>
      <c r="AE1666" s="39"/>
      <c r="AF1666" s="39"/>
      <c r="AG1666" s="39"/>
      <c r="AH1666" s="39"/>
      <c r="AI1666" s="39"/>
      <c r="AJ1666" s="39"/>
      <c r="AK1666" s="39"/>
      <c r="AL1666" s="39"/>
      <c r="AM1666" s="39"/>
      <c r="AN1666" s="39"/>
      <c r="AO1666" s="39"/>
      <c r="AP1666" s="39"/>
      <c r="AQ1666" s="39"/>
      <c r="AR1666" s="39"/>
      <c r="AS1666" s="39"/>
      <c r="AT1666" s="39"/>
      <c r="AU1666" s="39"/>
      <c r="AV1666" s="39"/>
      <c r="AW1666" s="39"/>
      <c r="AX1666" s="39"/>
      <c r="AY1666" s="39"/>
      <c r="AZ1666" s="39"/>
      <c r="BA1666" s="39"/>
      <c r="BB1666" s="39"/>
      <c r="BC1666" s="39"/>
    </row>
    <row r="1667" spans="1:55" ht="11.25">
      <c r="A1667" s="7">
        <v>1607</v>
      </c>
      <c r="B1667" s="5" t="s">
        <v>5003</v>
      </c>
      <c r="C1667" s="4" t="s">
        <v>5004</v>
      </c>
      <c r="D1667" s="20">
        <v>2400</v>
      </c>
      <c r="E1667" s="20"/>
      <c r="F1667" s="4" t="s">
        <v>115</v>
      </c>
      <c r="G1667" s="4" t="s">
        <v>5005</v>
      </c>
      <c r="H1667" s="4" t="s">
        <v>116</v>
      </c>
      <c r="I1667" s="39"/>
      <c r="J1667" s="39"/>
      <c r="K1667" s="39"/>
      <c r="L1667" s="39"/>
      <c r="M1667" s="39"/>
      <c r="N1667" s="39"/>
      <c r="O1667" s="39"/>
      <c r="P1667" s="39"/>
      <c r="Q1667" s="39"/>
      <c r="R1667" s="39"/>
      <c r="S1667" s="39"/>
      <c r="T1667" s="39"/>
      <c r="U1667" s="39"/>
      <c r="V1667" s="39"/>
      <c r="W1667" s="39"/>
      <c r="X1667" s="39"/>
      <c r="Y1667" s="39"/>
      <c r="Z1667" s="39"/>
      <c r="AA1667" s="39"/>
      <c r="AB1667" s="39"/>
      <c r="AC1667" s="39"/>
      <c r="AD1667" s="39"/>
      <c r="AE1667" s="39"/>
      <c r="AF1667" s="39"/>
      <c r="AG1667" s="39"/>
      <c r="AH1667" s="39"/>
      <c r="AI1667" s="39"/>
      <c r="AJ1667" s="39"/>
      <c r="AK1667" s="39"/>
      <c r="AL1667" s="39"/>
      <c r="AM1667" s="39"/>
      <c r="AN1667" s="39"/>
      <c r="AO1667" s="39"/>
      <c r="AP1667" s="39"/>
      <c r="AQ1667" s="39"/>
      <c r="AR1667" s="39"/>
      <c r="AS1667" s="39"/>
      <c r="AT1667" s="39"/>
      <c r="AU1667" s="39"/>
      <c r="AV1667" s="39"/>
      <c r="AW1667" s="39"/>
      <c r="AX1667" s="39"/>
      <c r="AY1667" s="39"/>
      <c r="AZ1667" s="39"/>
      <c r="BA1667" s="39"/>
      <c r="BB1667" s="39"/>
      <c r="BC1667" s="39"/>
    </row>
    <row r="1668" spans="1:55" ht="11.25">
      <c r="A1668" s="7">
        <v>1608</v>
      </c>
      <c r="B1668" s="19" t="s">
        <v>5006</v>
      </c>
      <c r="C1668" s="4" t="s">
        <v>829</v>
      </c>
      <c r="D1668" s="20">
        <v>4114.37</v>
      </c>
      <c r="E1668" s="20"/>
      <c r="F1668" s="4" t="s">
        <v>31</v>
      </c>
      <c r="G1668" s="4" t="s">
        <v>5007</v>
      </c>
      <c r="H1668" s="4" t="s">
        <v>35</v>
      </c>
      <c r="I1668" s="39"/>
      <c r="J1668" s="39"/>
      <c r="K1668" s="39"/>
      <c r="L1668" s="39"/>
      <c r="M1668" s="39"/>
      <c r="N1668" s="39"/>
      <c r="O1668" s="39"/>
      <c r="P1668" s="39"/>
      <c r="Q1668" s="39"/>
      <c r="R1668" s="39"/>
      <c r="S1668" s="39"/>
      <c r="T1668" s="39"/>
      <c r="U1668" s="39"/>
      <c r="V1668" s="39"/>
      <c r="W1668" s="39"/>
      <c r="X1668" s="39"/>
      <c r="Y1668" s="39"/>
      <c r="Z1668" s="39"/>
      <c r="AA1668" s="39"/>
      <c r="AB1668" s="39"/>
      <c r="AC1668" s="39"/>
      <c r="AD1668" s="39"/>
      <c r="AE1668" s="39"/>
      <c r="AF1668" s="39"/>
      <c r="AG1668" s="39"/>
      <c r="AH1668" s="39"/>
      <c r="AI1668" s="39"/>
      <c r="AJ1668" s="39"/>
      <c r="AK1668" s="39"/>
      <c r="AL1668" s="39"/>
      <c r="AM1668" s="39"/>
      <c r="AN1668" s="39"/>
      <c r="AO1668" s="39"/>
      <c r="AP1668" s="39"/>
      <c r="AQ1668" s="39"/>
      <c r="AR1668" s="39"/>
      <c r="AS1668" s="39"/>
      <c r="AT1668" s="39"/>
      <c r="AU1668" s="39"/>
      <c r="AV1668" s="39"/>
      <c r="AW1668" s="39"/>
      <c r="AX1668" s="39"/>
      <c r="AY1668" s="39"/>
      <c r="AZ1668" s="39"/>
      <c r="BA1668" s="39"/>
      <c r="BB1668" s="39"/>
      <c r="BC1668" s="39"/>
    </row>
    <row r="1669" spans="1:55" ht="11.25">
      <c r="A1669" s="7">
        <v>1609</v>
      </c>
      <c r="B1669" s="19" t="s">
        <v>5006</v>
      </c>
      <c r="C1669" s="4" t="s">
        <v>829</v>
      </c>
      <c r="D1669" s="20">
        <v>4114.37</v>
      </c>
      <c r="E1669" s="20"/>
      <c r="F1669" s="4" t="s">
        <v>31</v>
      </c>
      <c r="G1669" s="4" t="s">
        <v>5007</v>
      </c>
      <c r="H1669" s="4" t="s">
        <v>35</v>
      </c>
      <c r="I1669" s="39"/>
      <c r="J1669" s="39"/>
      <c r="K1669" s="39"/>
      <c r="L1669" s="39"/>
      <c r="M1669" s="39"/>
      <c r="N1669" s="39"/>
      <c r="O1669" s="39"/>
      <c r="P1669" s="39"/>
      <c r="Q1669" s="39"/>
      <c r="R1669" s="39"/>
      <c r="S1669" s="39"/>
      <c r="T1669" s="39"/>
      <c r="U1669" s="39"/>
      <c r="V1669" s="39"/>
      <c r="W1669" s="39"/>
      <c r="X1669" s="39"/>
      <c r="Y1669" s="39"/>
      <c r="Z1669" s="39"/>
      <c r="AA1669" s="39"/>
      <c r="AB1669" s="39"/>
      <c r="AC1669" s="39"/>
      <c r="AD1669" s="39"/>
      <c r="AE1669" s="39"/>
      <c r="AF1669" s="39"/>
      <c r="AG1669" s="39"/>
      <c r="AH1669" s="39"/>
      <c r="AI1669" s="39"/>
      <c r="AJ1669" s="39"/>
      <c r="AK1669" s="39"/>
      <c r="AL1669" s="39"/>
      <c r="AM1669" s="39"/>
      <c r="AN1669" s="39"/>
      <c r="AO1669" s="39"/>
      <c r="AP1669" s="39"/>
      <c r="AQ1669" s="39"/>
      <c r="AR1669" s="39"/>
      <c r="AS1669" s="39"/>
      <c r="AT1669" s="39"/>
      <c r="AU1669" s="39"/>
      <c r="AV1669" s="39"/>
      <c r="AW1669" s="39"/>
      <c r="AX1669" s="39"/>
      <c r="AY1669" s="39"/>
      <c r="AZ1669" s="39"/>
      <c r="BA1669" s="39"/>
      <c r="BB1669" s="39"/>
      <c r="BC1669" s="39"/>
    </row>
    <row r="1670" spans="1:55" ht="11.25">
      <c r="A1670" s="7">
        <v>1610</v>
      </c>
      <c r="B1670" s="5" t="s">
        <v>5008</v>
      </c>
      <c r="C1670" s="4" t="s">
        <v>5009</v>
      </c>
      <c r="D1670" s="20">
        <v>500</v>
      </c>
      <c r="E1670" s="20"/>
      <c r="F1670" s="4" t="s">
        <v>115</v>
      </c>
      <c r="G1670" s="4" t="s">
        <v>5010</v>
      </c>
      <c r="H1670" s="4" t="s">
        <v>1519</v>
      </c>
      <c r="I1670" s="39"/>
      <c r="J1670" s="39"/>
      <c r="K1670" s="39"/>
      <c r="L1670" s="39"/>
      <c r="M1670" s="39"/>
      <c r="N1670" s="39"/>
      <c r="O1670" s="39"/>
      <c r="P1670" s="39"/>
      <c r="Q1670" s="39"/>
      <c r="R1670" s="39"/>
      <c r="S1670" s="39"/>
      <c r="T1670" s="39"/>
      <c r="U1670" s="39"/>
      <c r="V1670" s="39"/>
      <c r="W1670" s="39"/>
      <c r="X1670" s="39"/>
      <c r="Y1670" s="39"/>
      <c r="Z1670" s="39"/>
      <c r="AA1670" s="39"/>
      <c r="AB1670" s="39"/>
      <c r="AC1670" s="39"/>
      <c r="AD1670" s="39"/>
      <c r="AE1670" s="39"/>
      <c r="AF1670" s="39"/>
      <c r="AG1670" s="39"/>
      <c r="AH1670" s="39"/>
      <c r="AI1670" s="39"/>
      <c r="AJ1670" s="39"/>
      <c r="AK1670" s="39"/>
      <c r="AL1670" s="39"/>
      <c r="AM1670" s="39"/>
      <c r="AN1670" s="39"/>
      <c r="AO1670" s="39"/>
      <c r="AP1670" s="39"/>
      <c r="AQ1670" s="39"/>
      <c r="AR1670" s="39"/>
      <c r="AS1670" s="39"/>
      <c r="AT1670" s="39"/>
      <c r="AU1670" s="39"/>
      <c r="AV1670" s="39"/>
      <c r="AW1670" s="39"/>
      <c r="AX1670" s="39"/>
      <c r="AY1670" s="39"/>
      <c r="AZ1670" s="39"/>
      <c r="BA1670" s="39"/>
      <c r="BB1670" s="39"/>
      <c r="BC1670" s="39"/>
    </row>
    <row r="1671" spans="1:55" ht="11.25">
      <c r="A1671" s="7">
        <v>1611</v>
      </c>
      <c r="B1671" s="5" t="s">
        <v>5011</v>
      </c>
      <c r="C1671" s="4" t="s">
        <v>5012</v>
      </c>
      <c r="D1671" s="20">
        <v>1000</v>
      </c>
      <c r="E1671" s="20"/>
      <c r="F1671" s="4" t="s">
        <v>371</v>
      </c>
      <c r="G1671" s="4" t="s">
        <v>5013</v>
      </c>
      <c r="H1671" s="4" t="s">
        <v>1519</v>
      </c>
      <c r="I1671" s="39"/>
      <c r="J1671" s="39"/>
      <c r="K1671" s="39"/>
      <c r="L1671" s="39"/>
      <c r="M1671" s="39"/>
      <c r="N1671" s="39"/>
      <c r="O1671" s="39"/>
      <c r="P1671" s="39"/>
      <c r="Q1671" s="39"/>
      <c r="R1671" s="39"/>
      <c r="S1671" s="39"/>
      <c r="T1671" s="39"/>
      <c r="U1671" s="39"/>
      <c r="V1671" s="39"/>
      <c r="W1671" s="39"/>
      <c r="X1671" s="39"/>
      <c r="Y1671" s="39"/>
      <c r="Z1671" s="39"/>
      <c r="AA1671" s="39"/>
      <c r="AB1671" s="39"/>
      <c r="AC1671" s="39"/>
      <c r="AD1671" s="39"/>
      <c r="AE1671" s="39"/>
      <c r="AF1671" s="39"/>
      <c r="AG1671" s="39"/>
      <c r="AH1671" s="39"/>
      <c r="AI1671" s="39"/>
      <c r="AJ1671" s="39"/>
      <c r="AK1671" s="39"/>
      <c r="AL1671" s="39"/>
      <c r="AM1671" s="39"/>
      <c r="AN1671" s="39"/>
      <c r="AO1671" s="39"/>
      <c r="AP1671" s="39"/>
      <c r="AQ1671" s="39"/>
      <c r="AR1671" s="39"/>
      <c r="AS1671" s="39"/>
      <c r="AT1671" s="39"/>
      <c r="AU1671" s="39"/>
      <c r="AV1671" s="39"/>
      <c r="AW1671" s="39"/>
      <c r="AX1671" s="39"/>
      <c r="AY1671" s="39"/>
      <c r="AZ1671" s="39"/>
      <c r="BA1671" s="39"/>
      <c r="BB1671" s="39"/>
      <c r="BC1671" s="39"/>
    </row>
    <row r="1672" spans="1:55" ht="11.25">
      <c r="A1672" s="7">
        <v>1612</v>
      </c>
      <c r="B1672" s="5" t="s">
        <v>5014</v>
      </c>
      <c r="C1672" s="4" t="s">
        <v>5015</v>
      </c>
      <c r="D1672" s="20"/>
      <c r="E1672" s="20">
        <v>12659.99</v>
      </c>
      <c r="F1672" s="4" t="s">
        <v>73</v>
      </c>
      <c r="G1672" s="4" t="s">
        <v>5016</v>
      </c>
      <c r="H1672" s="4" t="s">
        <v>116</v>
      </c>
      <c r="I1672" s="39"/>
      <c r="J1672" s="39"/>
      <c r="K1672" s="39"/>
      <c r="L1672" s="39"/>
      <c r="M1672" s="39"/>
      <c r="N1672" s="39"/>
      <c r="O1672" s="39"/>
      <c r="P1672" s="39"/>
      <c r="Q1672" s="39"/>
      <c r="R1672" s="39"/>
      <c r="S1672" s="39"/>
      <c r="T1672" s="39"/>
      <c r="U1672" s="39"/>
      <c r="V1672" s="39"/>
      <c r="W1672" s="39"/>
      <c r="X1672" s="39"/>
      <c r="Y1672" s="39"/>
      <c r="Z1672" s="39"/>
      <c r="AA1672" s="39"/>
      <c r="AB1672" s="39"/>
      <c r="AC1672" s="39"/>
      <c r="AD1672" s="39"/>
      <c r="AE1672" s="39"/>
      <c r="AF1672" s="39"/>
      <c r="AG1672" s="39"/>
      <c r="AH1672" s="39"/>
      <c r="AI1672" s="39"/>
      <c r="AJ1672" s="39"/>
      <c r="AK1672" s="39"/>
      <c r="AL1672" s="39"/>
      <c r="AM1672" s="39"/>
      <c r="AN1672" s="39"/>
      <c r="AO1672" s="39"/>
      <c r="AP1672" s="39"/>
      <c r="AQ1672" s="39"/>
      <c r="AR1672" s="39"/>
      <c r="AS1672" s="39"/>
      <c r="AT1672" s="39"/>
      <c r="AU1672" s="39"/>
      <c r="AV1672" s="39"/>
      <c r="AW1672" s="39"/>
      <c r="AX1672" s="39"/>
      <c r="AY1672" s="39"/>
      <c r="AZ1672" s="39"/>
      <c r="BA1672" s="39"/>
      <c r="BB1672" s="39"/>
      <c r="BC1672" s="39"/>
    </row>
    <row r="1673" spans="1:55" ht="11.25">
      <c r="A1673" s="7">
        <v>1613</v>
      </c>
      <c r="B1673" s="5" t="s">
        <v>5017</v>
      </c>
      <c r="C1673" s="4" t="s">
        <v>5018</v>
      </c>
      <c r="D1673" s="20">
        <v>500</v>
      </c>
      <c r="E1673" s="20"/>
      <c r="F1673" s="4" t="s">
        <v>115</v>
      </c>
      <c r="G1673" s="4" t="s">
        <v>5019</v>
      </c>
      <c r="H1673" s="4" t="s">
        <v>1519</v>
      </c>
      <c r="I1673" s="39"/>
      <c r="J1673" s="39"/>
      <c r="K1673" s="39"/>
      <c r="L1673" s="39"/>
      <c r="M1673" s="39"/>
      <c r="N1673" s="39"/>
      <c r="O1673" s="39"/>
      <c r="P1673" s="39"/>
      <c r="Q1673" s="39"/>
      <c r="R1673" s="39"/>
      <c r="S1673" s="39"/>
      <c r="T1673" s="39"/>
      <c r="U1673" s="39"/>
      <c r="V1673" s="39"/>
      <c r="W1673" s="39"/>
      <c r="X1673" s="39"/>
      <c r="Y1673" s="39"/>
      <c r="Z1673" s="39"/>
      <c r="AA1673" s="39"/>
      <c r="AB1673" s="39"/>
      <c r="AC1673" s="39"/>
      <c r="AD1673" s="39"/>
      <c r="AE1673" s="39"/>
      <c r="AF1673" s="39"/>
      <c r="AG1673" s="39"/>
      <c r="AH1673" s="39"/>
      <c r="AI1673" s="39"/>
      <c r="AJ1673" s="39"/>
      <c r="AK1673" s="39"/>
      <c r="AL1673" s="39"/>
      <c r="AM1673" s="39"/>
      <c r="AN1673" s="39"/>
      <c r="AO1673" s="39"/>
      <c r="AP1673" s="39"/>
      <c r="AQ1673" s="39"/>
      <c r="AR1673" s="39"/>
      <c r="AS1673" s="39"/>
      <c r="AT1673" s="39"/>
      <c r="AU1673" s="39"/>
      <c r="AV1673" s="39"/>
      <c r="AW1673" s="39"/>
      <c r="AX1673" s="39"/>
      <c r="AY1673" s="39"/>
      <c r="AZ1673" s="39"/>
      <c r="BA1673" s="39"/>
      <c r="BB1673" s="39"/>
      <c r="BC1673" s="39"/>
    </row>
    <row r="1674" spans="1:55" ht="11.25">
      <c r="A1674" s="7">
        <v>1614</v>
      </c>
      <c r="B1674" s="5" t="s">
        <v>5020</v>
      </c>
      <c r="C1674" s="4" t="s">
        <v>1273</v>
      </c>
      <c r="D1674" s="20">
        <v>16409.89</v>
      </c>
      <c r="E1674" s="20"/>
      <c r="F1674" s="4" t="s">
        <v>115</v>
      </c>
      <c r="G1674" s="4" t="s">
        <v>5021</v>
      </c>
      <c r="H1674" s="4" t="s">
        <v>116</v>
      </c>
      <c r="I1674" s="39"/>
      <c r="J1674" s="39"/>
      <c r="K1674" s="39"/>
      <c r="L1674" s="39"/>
      <c r="M1674" s="39"/>
      <c r="N1674" s="39"/>
      <c r="O1674" s="39"/>
      <c r="P1674" s="39"/>
      <c r="Q1674" s="39"/>
      <c r="R1674" s="39"/>
      <c r="S1674" s="39"/>
      <c r="T1674" s="39"/>
      <c r="U1674" s="39"/>
      <c r="V1674" s="39"/>
      <c r="W1674" s="39"/>
      <c r="X1674" s="39"/>
      <c r="Y1674" s="39"/>
      <c r="Z1674" s="39"/>
      <c r="AA1674" s="39"/>
      <c r="AB1674" s="39"/>
      <c r="AC1674" s="39"/>
      <c r="AD1674" s="39"/>
      <c r="AE1674" s="39"/>
      <c r="AF1674" s="39"/>
      <c r="AG1674" s="39"/>
      <c r="AH1674" s="39"/>
      <c r="AI1674" s="39"/>
      <c r="AJ1674" s="39"/>
      <c r="AK1674" s="39"/>
      <c r="AL1674" s="39"/>
      <c r="AM1674" s="39"/>
      <c r="AN1674" s="39"/>
      <c r="AO1674" s="39"/>
      <c r="AP1674" s="39"/>
      <c r="AQ1674" s="39"/>
      <c r="AR1674" s="39"/>
      <c r="AS1674" s="39"/>
      <c r="AT1674" s="39"/>
      <c r="AU1674" s="39"/>
      <c r="AV1674" s="39"/>
      <c r="AW1674" s="39"/>
      <c r="AX1674" s="39"/>
      <c r="AY1674" s="39"/>
      <c r="AZ1674" s="39"/>
      <c r="BA1674" s="39"/>
      <c r="BB1674" s="39"/>
      <c r="BC1674" s="39"/>
    </row>
    <row r="1675" spans="1:55" ht="11.25">
      <c r="A1675" s="7">
        <v>1615</v>
      </c>
      <c r="B1675" s="5" t="s">
        <v>5020</v>
      </c>
      <c r="C1675" s="4" t="s">
        <v>1406</v>
      </c>
      <c r="D1675" s="20">
        <v>12848.04</v>
      </c>
      <c r="E1675" s="20"/>
      <c r="F1675" s="4" t="s">
        <v>115</v>
      </c>
      <c r="G1675" s="4" t="s">
        <v>5022</v>
      </c>
      <c r="H1675" s="4" t="s">
        <v>116</v>
      </c>
      <c r="I1675" s="39"/>
      <c r="J1675" s="39"/>
      <c r="K1675" s="39"/>
      <c r="L1675" s="39"/>
      <c r="M1675" s="39"/>
      <c r="N1675" s="39"/>
      <c r="O1675" s="39"/>
      <c r="P1675" s="39"/>
      <c r="Q1675" s="39"/>
      <c r="R1675" s="39"/>
      <c r="S1675" s="39"/>
      <c r="T1675" s="39"/>
      <c r="U1675" s="39"/>
      <c r="V1675" s="39"/>
      <c r="W1675" s="39"/>
      <c r="X1675" s="39"/>
      <c r="Y1675" s="39"/>
      <c r="Z1675" s="39"/>
      <c r="AA1675" s="39"/>
      <c r="AB1675" s="39"/>
      <c r="AC1675" s="39"/>
      <c r="AD1675" s="39"/>
      <c r="AE1675" s="39"/>
      <c r="AF1675" s="39"/>
      <c r="AG1675" s="39"/>
      <c r="AH1675" s="39"/>
      <c r="AI1675" s="39"/>
      <c r="AJ1675" s="39"/>
      <c r="AK1675" s="39"/>
      <c r="AL1675" s="39"/>
      <c r="AM1675" s="39"/>
      <c r="AN1675" s="39"/>
      <c r="AO1675" s="39"/>
      <c r="AP1675" s="39"/>
      <c r="AQ1675" s="39"/>
      <c r="AR1675" s="39"/>
      <c r="AS1675" s="39"/>
      <c r="AT1675" s="39"/>
      <c r="AU1675" s="39"/>
      <c r="AV1675" s="39"/>
      <c r="AW1675" s="39"/>
      <c r="AX1675" s="39"/>
      <c r="AY1675" s="39"/>
      <c r="AZ1675" s="39"/>
      <c r="BA1675" s="39"/>
      <c r="BB1675" s="39"/>
      <c r="BC1675" s="39"/>
    </row>
    <row r="1676" spans="1:55" ht="11.25">
      <c r="A1676" s="7">
        <v>1616</v>
      </c>
      <c r="B1676" s="105" t="s">
        <v>5023</v>
      </c>
      <c r="C1676" s="4" t="s">
        <v>5024</v>
      </c>
      <c r="D1676" s="20">
        <v>100</v>
      </c>
      <c r="E1676" s="20"/>
      <c r="F1676" s="4" t="s">
        <v>31</v>
      </c>
      <c r="G1676" s="4" t="s">
        <v>5025</v>
      </c>
      <c r="H1676" s="4" t="s">
        <v>35</v>
      </c>
      <c r="I1676" s="39"/>
      <c r="J1676" s="39"/>
      <c r="K1676" s="39"/>
      <c r="L1676" s="39"/>
      <c r="M1676" s="39"/>
      <c r="N1676" s="39"/>
      <c r="O1676" s="39"/>
      <c r="P1676" s="39"/>
      <c r="Q1676" s="39"/>
      <c r="R1676" s="39"/>
      <c r="S1676" s="39"/>
      <c r="T1676" s="39"/>
      <c r="U1676" s="39"/>
      <c r="V1676" s="39"/>
      <c r="W1676" s="39"/>
      <c r="X1676" s="39"/>
      <c r="Y1676" s="39"/>
      <c r="Z1676" s="39"/>
      <c r="AA1676" s="39"/>
      <c r="AB1676" s="39"/>
      <c r="AC1676" s="39"/>
      <c r="AD1676" s="39"/>
      <c r="AE1676" s="39"/>
      <c r="AF1676" s="39"/>
      <c r="AG1676" s="39"/>
      <c r="AH1676" s="39"/>
      <c r="AI1676" s="39"/>
      <c r="AJ1676" s="39"/>
      <c r="AK1676" s="39"/>
      <c r="AL1676" s="39"/>
      <c r="AM1676" s="39"/>
      <c r="AN1676" s="39"/>
      <c r="AO1676" s="39"/>
      <c r="AP1676" s="39"/>
      <c r="AQ1676" s="39"/>
      <c r="AR1676" s="39"/>
      <c r="AS1676" s="39"/>
      <c r="AT1676" s="39"/>
      <c r="AU1676" s="39"/>
      <c r="AV1676" s="39"/>
      <c r="AW1676" s="39"/>
      <c r="AX1676" s="39"/>
      <c r="AY1676" s="39"/>
      <c r="AZ1676" s="39"/>
      <c r="BA1676" s="39"/>
      <c r="BB1676" s="39"/>
      <c r="BC1676" s="39"/>
    </row>
    <row r="1677" spans="1:55" ht="11.25">
      <c r="A1677" s="7">
        <v>1617</v>
      </c>
      <c r="B1677" s="5" t="s">
        <v>5026</v>
      </c>
      <c r="C1677" s="4" t="s">
        <v>5027</v>
      </c>
      <c r="D1677" s="20">
        <v>48132.97</v>
      </c>
      <c r="E1677" s="20"/>
      <c r="F1677" s="4" t="s">
        <v>371</v>
      </c>
      <c r="G1677" s="4" t="s">
        <v>5028</v>
      </c>
      <c r="H1677" s="4" t="s">
        <v>116</v>
      </c>
      <c r="I1677" s="39"/>
      <c r="J1677" s="39"/>
      <c r="K1677" s="39"/>
      <c r="L1677" s="39"/>
      <c r="M1677" s="39"/>
      <c r="N1677" s="39"/>
      <c r="O1677" s="39"/>
      <c r="P1677" s="39"/>
      <c r="Q1677" s="39"/>
      <c r="R1677" s="39"/>
      <c r="S1677" s="39"/>
      <c r="T1677" s="39"/>
      <c r="U1677" s="39"/>
      <c r="V1677" s="39"/>
      <c r="W1677" s="39"/>
      <c r="X1677" s="39"/>
      <c r="Y1677" s="39"/>
      <c r="Z1677" s="39"/>
      <c r="AA1677" s="39"/>
      <c r="AB1677" s="39"/>
      <c r="AC1677" s="39"/>
      <c r="AD1677" s="39"/>
      <c r="AE1677" s="39"/>
      <c r="AF1677" s="39"/>
      <c r="AG1677" s="39"/>
      <c r="AH1677" s="39"/>
      <c r="AI1677" s="39"/>
      <c r="AJ1677" s="39"/>
      <c r="AK1677" s="39"/>
      <c r="AL1677" s="39"/>
      <c r="AM1677" s="39"/>
      <c r="AN1677" s="39"/>
      <c r="AO1677" s="39"/>
      <c r="AP1677" s="39"/>
      <c r="AQ1677" s="39"/>
      <c r="AR1677" s="39"/>
      <c r="AS1677" s="39"/>
      <c r="AT1677" s="39"/>
      <c r="AU1677" s="39"/>
      <c r="AV1677" s="39"/>
      <c r="AW1677" s="39"/>
      <c r="AX1677" s="39"/>
      <c r="AY1677" s="39"/>
      <c r="AZ1677" s="39"/>
      <c r="BA1677" s="39"/>
      <c r="BB1677" s="39"/>
      <c r="BC1677" s="39"/>
    </row>
    <row r="1678" spans="1:55" ht="11.25">
      <c r="A1678" s="7">
        <v>1618</v>
      </c>
      <c r="B1678" s="5" t="s">
        <v>5026</v>
      </c>
      <c r="C1678" s="4" t="s">
        <v>5029</v>
      </c>
      <c r="D1678" s="20">
        <v>7763.7</v>
      </c>
      <c r="E1678" s="20"/>
      <c r="F1678" s="4" t="s">
        <v>371</v>
      </c>
      <c r="G1678" s="4" t="s">
        <v>5030</v>
      </c>
      <c r="H1678" s="4" t="s">
        <v>116</v>
      </c>
      <c r="I1678" s="39"/>
      <c r="J1678" s="39"/>
      <c r="K1678" s="39"/>
      <c r="L1678" s="39"/>
      <c r="M1678" s="39"/>
      <c r="N1678" s="39"/>
      <c r="O1678" s="39"/>
      <c r="P1678" s="39"/>
      <c r="Q1678" s="39"/>
      <c r="R1678" s="39"/>
      <c r="S1678" s="39"/>
      <c r="T1678" s="39"/>
      <c r="U1678" s="39"/>
      <c r="V1678" s="39"/>
      <c r="W1678" s="39"/>
      <c r="X1678" s="39"/>
      <c r="Y1678" s="39"/>
      <c r="Z1678" s="39"/>
      <c r="AA1678" s="39"/>
      <c r="AB1678" s="39"/>
      <c r="AC1678" s="39"/>
      <c r="AD1678" s="39"/>
      <c r="AE1678" s="39"/>
      <c r="AF1678" s="39"/>
      <c r="AG1678" s="39"/>
      <c r="AH1678" s="39"/>
      <c r="AI1678" s="39"/>
      <c r="AJ1678" s="39"/>
      <c r="AK1678" s="39"/>
      <c r="AL1678" s="39"/>
      <c r="AM1678" s="39"/>
      <c r="AN1678" s="39"/>
      <c r="AO1678" s="39"/>
      <c r="AP1678" s="39"/>
      <c r="AQ1678" s="39"/>
      <c r="AR1678" s="39"/>
      <c r="AS1678" s="39"/>
      <c r="AT1678" s="39"/>
      <c r="AU1678" s="39"/>
      <c r="AV1678" s="39"/>
      <c r="AW1678" s="39"/>
      <c r="AX1678" s="39"/>
      <c r="AY1678" s="39"/>
      <c r="AZ1678" s="39"/>
      <c r="BA1678" s="39"/>
      <c r="BB1678" s="39"/>
      <c r="BC1678" s="39"/>
    </row>
    <row r="1679" spans="1:55" ht="11.25">
      <c r="A1679" s="7">
        <v>1619</v>
      </c>
      <c r="B1679" s="5" t="s">
        <v>5026</v>
      </c>
      <c r="C1679" s="4" t="s">
        <v>5031</v>
      </c>
      <c r="D1679" s="20">
        <v>21550.83</v>
      </c>
      <c r="E1679" s="20"/>
      <c r="F1679" s="4" t="s">
        <v>371</v>
      </c>
      <c r="G1679" s="4" t="s">
        <v>5032</v>
      </c>
      <c r="H1679" s="4" t="s">
        <v>116</v>
      </c>
      <c r="I1679" s="39"/>
      <c r="J1679" s="39"/>
      <c r="K1679" s="39"/>
      <c r="L1679" s="39"/>
      <c r="M1679" s="39"/>
      <c r="N1679" s="39"/>
      <c r="O1679" s="39"/>
      <c r="P1679" s="39"/>
      <c r="Q1679" s="39"/>
      <c r="R1679" s="39"/>
      <c r="S1679" s="39"/>
      <c r="T1679" s="39"/>
      <c r="U1679" s="39"/>
      <c r="V1679" s="39"/>
      <c r="W1679" s="39"/>
      <c r="X1679" s="39"/>
      <c r="Y1679" s="39"/>
      <c r="Z1679" s="39"/>
      <c r="AA1679" s="39"/>
      <c r="AB1679" s="39"/>
      <c r="AC1679" s="39"/>
      <c r="AD1679" s="39"/>
      <c r="AE1679" s="39"/>
      <c r="AF1679" s="39"/>
      <c r="AG1679" s="39"/>
      <c r="AH1679" s="39"/>
      <c r="AI1679" s="39"/>
      <c r="AJ1679" s="39"/>
      <c r="AK1679" s="39"/>
      <c r="AL1679" s="39"/>
      <c r="AM1679" s="39"/>
      <c r="AN1679" s="39"/>
      <c r="AO1679" s="39"/>
      <c r="AP1679" s="39"/>
      <c r="AQ1679" s="39"/>
      <c r="AR1679" s="39"/>
      <c r="AS1679" s="39"/>
      <c r="AT1679" s="39"/>
      <c r="AU1679" s="39"/>
      <c r="AV1679" s="39"/>
      <c r="AW1679" s="39"/>
      <c r="AX1679" s="39"/>
      <c r="AY1679" s="39"/>
      <c r="AZ1679" s="39"/>
      <c r="BA1679" s="39"/>
      <c r="BB1679" s="39"/>
      <c r="BC1679" s="39"/>
    </row>
    <row r="1680" spans="1:55" ht="22.5">
      <c r="A1680" s="29" t="s">
        <v>112</v>
      </c>
      <c r="B1680" s="29" t="s">
        <v>113</v>
      </c>
      <c r="C1680" s="30" t="s">
        <v>17</v>
      </c>
      <c r="D1680" s="30" t="s">
        <v>56</v>
      </c>
      <c r="E1680" s="28" t="s">
        <v>106</v>
      </c>
      <c r="F1680" s="28" t="s">
        <v>114</v>
      </c>
      <c r="G1680" s="29" t="s">
        <v>107</v>
      </c>
      <c r="H1680" s="454" t="s">
        <v>108</v>
      </c>
      <c r="I1680" s="39"/>
      <c r="J1680" s="39"/>
      <c r="K1680" s="39"/>
      <c r="L1680" s="39"/>
      <c r="M1680" s="39"/>
      <c r="N1680" s="39"/>
      <c r="O1680" s="39"/>
      <c r="P1680" s="39"/>
      <c r="Q1680" s="39"/>
      <c r="R1680" s="39"/>
      <c r="S1680" s="39"/>
      <c r="T1680" s="39"/>
      <c r="U1680" s="39"/>
      <c r="V1680" s="39"/>
      <c r="W1680" s="39"/>
      <c r="X1680" s="39"/>
      <c r="Y1680" s="39"/>
      <c r="Z1680" s="39"/>
      <c r="AA1680" s="39"/>
      <c r="AB1680" s="39"/>
      <c r="AC1680" s="39"/>
      <c r="AD1680" s="39"/>
      <c r="AE1680" s="39"/>
      <c r="AF1680" s="39"/>
      <c r="AG1680" s="39"/>
      <c r="AH1680" s="39"/>
      <c r="AI1680" s="39"/>
      <c r="AJ1680" s="39"/>
      <c r="AK1680" s="39"/>
      <c r="AL1680" s="39"/>
      <c r="AM1680" s="39"/>
      <c r="AN1680" s="39"/>
      <c r="AO1680" s="39"/>
      <c r="AP1680" s="39"/>
      <c r="AQ1680" s="39"/>
      <c r="AR1680" s="39"/>
      <c r="AS1680" s="39"/>
      <c r="AT1680" s="39"/>
      <c r="AU1680" s="39"/>
      <c r="AV1680" s="39"/>
      <c r="AW1680" s="39"/>
      <c r="AX1680" s="39"/>
      <c r="AY1680" s="39"/>
      <c r="AZ1680" s="39"/>
      <c r="BA1680" s="39"/>
      <c r="BB1680" s="39"/>
      <c r="BC1680" s="39"/>
    </row>
    <row r="1681" spans="1:55" ht="11.25">
      <c r="A1681" s="7">
        <v>1620</v>
      </c>
      <c r="B1681" s="5" t="s">
        <v>5026</v>
      </c>
      <c r="C1681" s="4" t="s">
        <v>5033</v>
      </c>
      <c r="D1681" s="20">
        <v>99680.07</v>
      </c>
      <c r="E1681" s="20"/>
      <c r="F1681" s="4" t="s">
        <v>371</v>
      </c>
      <c r="G1681" s="4" t="s">
        <v>5034</v>
      </c>
      <c r="H1681" s="4" t="s">
        <v>116</v>
      </c>
      <c r="I1681" s="39"/>
      <c r="J1681" s="39"/>
      <c r="K1681" s="39"/>
      <c r="L1681" s="39"/>
      <c r="M1681" s="39"/>
      <c r="N1681" s="39"/>
      <c r="O1681" s="39"/>
      <c r="P1681" s="39"/>
      <c r="Q1681" s="39"/>
      <c r="R1681" s="39"/>
      <c r="S1681" s="39"/>
      <c r="T1681" s="39"/>
      <c r="U1681" s="39"/>
      <c r="V1681" s="39"/>
      <c r="W1681" s="39"/>
      <c r="X1681" s="39"/>
      <c r="Y1681" s="39"/>
      <c r="Z1681" s="39"/>
      <c r="AA1681" s="39"/>
      <c r="AB1681" s="39"/>
      <c r="AC1681" s="39"/>
      <c r="AD1681" s="39"/>
      <c r="AE1681" s="39"/>
      <c r="AF1681" s="39"/>
      <c r="AG1681" s="39"/>
      <c r="AH1681" s="39"/>
      <c r="AI1681" s="39"/>
      <c r="AJ1681" s="39"/>
      <c r="AK1681" s="39"/>
      <c r="AL1681" s="39"/>
      <c r="AM1681" s="39"/>
      <c r="AN1681" s="39"/>
      <c r="AO1681" s="39"/>
      <c r="AP1681" s="39"/>
      <c r="AQ1681" s="39"/>
      <c r="AR1681" s="39"/>
      <c r="AS1681" s="39"/>
      <c r="AT1681" s="39"/>
      <c r="AU1681" s="39"/>
      <c r="AV1681" s="39"/>
      <c r="AW1681" s="39"/>
      <c r="AX1681" s="39"/>
      <c r="AY1681" s="39"/>
      <c r="AZ1681" s="39"/>
      <c r="BA1681" s="39"/>
      <c r="BB1681" s="39"/>
      <c r="BC1681" s="39"/>
    </row>
    <row r="1682" spans="1:55" ht="11.25">
      <c r="A1682" s="7">
        <v>1621</v>
      </c>
      <c r="B1682" s="5" t="s">
        <v>5026</v>
      </c>
      <c r="C1682" s="4" t="s">
        <v>5035</v>
      </c>
      <c r="D1682" s="20">
        <v>27470.81</v>
      </c>
      <c r="E1682" s="20"/>
      <c r="F1682" s="4" t="s">
        <v>371</v>
      </c>
      <c r="G1682" s="4" t="s">
        <v>5036</v>
      </c>
      <c r="H1682" s="4" t="s">
        <v>116</v>
      </c>
      <c r="I1682" s="39"/>
      <c r="J1682" s="39"/>
      <c r="K1682" s="39"/>
      <c r="L1682" s="39"/>
      <c r="M1682" s="39"/>
      <c r="N1682" s="39"/>
      <c r="O1682" s="39"/>
      <c r="P1682" s="39"/>
      <c r="Q1682" s="39"/>
      <c r="R1682" s="39"/>
      <c r="S1682" s="39"/>
      <c r="T1682" s="39"/>
      <c r="U1682" s="39"/>
      <c r="V1682" s="39"/>
      <c r="W1682" s="39"/>
      <c r="X1682" s="39"/>
      <c r="Y1682" s="39"/>
      <c r="Z1682" s="39"/>
      <c r="AA1682" s="39"/>
      <c r="AB1682" s="39"/>
      <c r="AC1682" s="39"/>
      <c r="AD1682" s="39"/>
      <c r="AE1682" s="39"/>
      <c r="AF1682" s="39"/>
      <c r="AG1682" s="39"/>
      <c r="AH1682" s="39"/>
      <c r="AI1682" s="39"/>
      <c r="AJ1682" s="39"/>
      <c r="AK1682" s="39"/>
      <c r="AL1682" s="39"/>
      <c r="AM1682" s="39"/>
      <c r="AN1682" s="39"/>
      <c r="AO1682" s="39"/>
      <c r="AP1682" s="39"/>
      <c r="AQ1682" s="39"/>
      <c r="AR1682" s="39"/>
      <c r="AS1682" s="39"/>
      <c r="AT1682" s="39"/>
      <c r="AU1682" s="39"/>
      <c r="AV1682" s="39"/>
      <c r="AW1682" s="39"/>
      <c r="AX1682" s="39"/>
      <c r="AY1682" s="39"/>
      <c r="AZ1682" s="39"/>
      <c r="BA1682" s="39"/>
      <c r="BB1682" s="39"/>
      <c r="BC1682" s="39"/>
    </row>
    <row r="1683" spans="1:55" ht="11.25">
      <c r="A1683" s="7">
        <v>1622</v>
      </c>
      <c r="B1683" s="2" t="s">
        <v>5037</v>
      </c>
      <c r="C1683" s="22" t="s">
        <v>5038</v>
      </c>
      <c r="D1683" s="20">
        <v>65304.76</v>
      </c>
      <c r="E1683" s="20"/>
      <c r="F1683" s="21" t="s">
        <v>371</v>
      </c>
      <c r="G1683" s="4" t="s">
        <v>5039</v>
      </c>
      <c r="H1683" s="4" t="s">
        <v>35</v>
      </c>
      <c r="I1683" s="39"/>
      <c r="J1683" s="39"/>
      <c r="K1683" s="39"/>
      <c r="L1683" s="39"/>
      <c r="M1683" s="39"/>
      <c r="N1683" s="39"/>
      <c r="O1683" s="39"/>
      <c r="P1683" s="39"/>
      <c r="Q1683" s="39"/>
      <c r="R1683" s="39"/>
      <c r="S1683" s="39"/>
      <c r="T1683" s="39"/>
      <c r="U1683" s="39"/>
      <c r="V1683" s="39"/>
      <c r="W1683" s="39"/>
      <c r="X1683" s="39"/>
      <c r="Y1683" s="39"/>
      <c r="Z1683" s="39"/>
      <c r="AA1683" s="39"/>
      <c r="AB1683" s="39"/>
      <c r="AC1683" s="39"/>
      <c r="AD1683" s="39"/>
      <c r="AE1683" s="39"/>
      <c r="AF1683" s="39"/>
      <c r="AG1683" s="39"/>
      <c r="AH1683" s="39"/>
      <c r="AI1683" s="39"/>
      <c r="AJ1683" s="39"/>
      <c r="AK1683" s="39"/>
      <c r="AL1683" s="39"/>
      <c r="AM1683" s="39"/>
      <c r="AN1683" s="39"/>
      <c r="AO1683" s="39"/>
      <c r="AP1683" s="39"/>
      <c r="AQ1683" s="39"/>
      <c r="AR1683" s="39"/>
      <c r="AS1683" s="39"/>
      <c r="AT1683" s="39"/>
      <c r="AU1683" s="39"/>
      <c r="AV1683" s="39"/>
      <c r="AW1683" s="39"/>
      <c r="AX1683" s="39"/>
      <c r="AY1683" s="39"/>
      <c r="AZ1683" s="39"/>
      <c r="BA1683" s="39"/>
      <c r="BB1683" s="39"/>
      <c r="BC1683" s="39"/>
    </row>
    <row r="1684" spans="1:55" ht="11.25">
      <c r="A1684" s="7">
        <v>1623</v>
      </c>
      <c r="B1684" s="2" t="s">
        <v>5037</v>
      </c>
      <c r="C1684" s="22" t="s">
        <v>5040</v>
      </c>
      <c r="D1684" s="20">
        <v>232900.61</v>
      </c>
      <c r="E1684" s="20"/>
      <c r="F1684" s="21" t="s">
        <v>31</v>
      </c>
      <c r="G1684" s="4" t="s">
        <v>5041</v>
      </c>
      <c r="H1684" s="4" t="s">
        <v>35</v>
      </c>
      <c r="I1684" s="39"/>
      <c r="J1684" s="39"/>
      <c r="K1684" s="39"/>
      <c r="L1684" s="39"/>
      <c r="M1684" s="39"/>
      <c r="N1684" s="39"/>
      <c r="O1684" s="39"/>
      <c r="P1684" s="39"/>
      <c r="Q1684" s="39"/>
      <c r="R1684" s="39"/>
      <c r="S1684" s="39"/>
      <c r="T1684" s="39"/>
      <c r="U1684" s="39"/>
      <c r="V1684" s="39"/>
      <c r="W1684" s="39"/>
      <c r="X1684" s="39"/>
      <c r="Y1684" s="39"/>
      <c r="Z1684" s="39"/>
      <c r="AA1684" s="39"/>
      <c r="AB1684" s="39"/>
      <c r="AC1684" s="39"/>
      <c r="AD1684" s="39"/>
      <c r="AE1684" s="39"/>
      <c r="AF1684" s="39"/>
      <c r="AG1684" s="39"/>
      <c r="AH1684" s="39"/>
      <c r="AI1684" s="39"/>
      <c r="AJ1684" s="39"/>
      <c r="AK1684" s="39"/>
      <c r="AL1684" s="39"/>
      <c r="AM1684" s="39"/>
      <c r="AN1684" s="39"/>
      <c r="AO1684" s="39"/>
      <c r="AP1684" s="39"/>
      <c r="AQ1684" s="39"/>
      <c r="AR1684" s="39"/>
      <c r="AS1684" s="39"/>
      <c r="AT1684" s="39"/>
      <c r="AU1684" s="39"/>
      <c r="AV1684" s="39"/>
      <c r="AW1684" s="39"/>
      <c r="AX1684" s="39"/>
      <c r="AY1684" s="39"/>
      <c r="AZ1684" s="39"/>
      <c r="BA1684" s="39"/>
      <c r="BB1684" s="39"/>
      <c r="BC1684" s="39"/>
    </row>
    <row r="1685" spans="1:55" ht="11.25">
      <c r="A1685" s="7">
        <v>1624</v>
      </c>
      <c r="B1685" s="5" t="s">
        <v>5042</v>
      </c>
      <c r="C1685" s="4" t="s">
        <v>5043</v>
      </c>
      <c r="D1685" s="20">
        <v>1723.27</v>
      </c>
      <c r="E1685" s="20"/>
      <c r="F1685" s="4" t="s">
        <v>117</v>
      </c>
      <c r="G1685" s="4" t="s">
        <v>5044</v>
      </c>
      <c r="H1685" s="4" t="s">
        <v>116</v>
      </c>
      <c r="I1685" s="39"/>
      <c r="J1685" s="39"/>
      <c r="K1685" s="39"/>
      <c r="L1685" s="39"/>
      <c r="M1685" s="39"/>
      <c r="N1685" s="39"/>
      <c r="O1685" s="39"/>
      <c r="P1685" s="39"/>
      <c r="Q1685" s="39"/>
      <c r="R1685" s="39"/>
      <c r="S1685" s="39"/>
      <c r="T1685" s="39"/>
      <c r="U1685" s="39"/>
      <c r="V1685" s="39"/>
      <c r="W1685" s="39"/>
      <c r="X1685" s="39"/>
      <c r="Y1685" s="39"/>
      <c r="Z1685" s="39"/>
      <c r="AA1685" s="39"/>
      <c r="AB1685" s="39"/>
      <c r="AC1685" s="39"/>
      <c r="AD1685" s="39"/>
      <c r="AE1685" s="39"/>
      <c r="AF1685" s="39"/>
      <c r="AG1685" s="39"/>
      <c r="AH1685" s="39"/>
      <c r="AI1685" s="39"/>
      <c r="AJ1685" s="39"/>
      <c r="AK1685" s="39"/>
      <c r="AL1685" s="39"/>
      <c r="AM1685" s="39"/>
      <c r="AN1685" s="39"/>
      <c r="AO1685" s="39"/>
      <c r="AP1685" s="39"/>
      <c r="AQ1685" s="39"/>
      <c r="AR1685" s="39"/>
      <c r="AS1685" s="39"/>
      <c r="AT1685" s="39"/>
      <c r="AU1685" s="39"/>
      <c r="AV1685" s="39"/>
      <c r="AW1685" s="39"/>
      <c r="AX1685" s="39"/>
      <c r="AY1685" s="39"/>
      <c r="AZ1685" s="39"/>
      <c r="BA1685" s="39"/>
      <c r="BB1685" s="39"/>
      <c r="BC1685" s="39"/>
    </row>
    <row r="1686" spans="1:55" ht="11.25">
      <c r="A1686" s="7">
        <v>1625</v>
      </c>
      <c r="B1686" s="5" t="s">
        <v>5045</v>
      </c>
      <c r="C1686" s="4" t="s">
        <v>5046</v>
      </c>
      <c r="D1686" s="20">
        <v>1000</v>
      </c>
      <c r="E1686" s="20"/>
      <c r="F1686" s="4" t="s">
        <v>31</v>
      </c>
      <c r="G1686" s="4" t="s">
        <v>5047</v>
      </c>
      <c r="H1686" s="4" t="s">
        <v>35</v>
      </c>
      <c r="I1686" s="39"/>
      <c r="J1686" s="39"/>
      <c r="K1686" s="39"/>
      <c r="L1686" s="39"/>
      <c r="M1686" s="39"/>
      <c r="N1686" s="39"/>
      <c r="O1686" s="39"/>
      <c r="P1686" s="39"/>
      <c r="Q1686" s="39"/>
      <c r="R1686" s="39"/>
      <c r="S1686" s="39"/>
      <c r="T1686" s="39"/>
      <c r="U1686" s="39"/>
      <c r="V1686" s="39"/>
      <c r="W1686" s="39"/>
      <c r="X1686" s="39"/>
      <c r="Y1686" s="39"/>
      <c r="Z1686" s="39"/>
      <c r="AA1686" s="39"/>
      <c r="AB1686" s="39"/>
      <c r="AC1686" s="39"/>
      <c r="AD1686" s="39"/>
      <c r="AE1686" s="39"/>
      <c r="AF1686" s="39"/>
      <c r="AG1686" s="39"/>
      <c r="AH1686" s="39"/>
      <c r="AI1686" s="39"/>
      <c r="AJ1686" s="39"/>
      <c r="AK1686" s="39"/>
      <c r="AL1686" s="39"/>
      <c r="AM1686" s="39"/>
      <c r="AN1686" s="39"/>
      <c r="AO1686" s="39"/>
      <c r="AP1686" s="39"/>
      <c r="AQ1686" s="39"/>
      <c r="AR1686" s="39"/>
      <c r="AS1686" s="39"/>
      <c r="AT1686" s="39"/>
      <c r="AU1686" s="39"/>
      <c r="AV1686" s="39"/>
      <c r="AW1686" s="39"/>
      <c r="AX1686" s="39"/>
      <c r="AY1686" s="39"/>
      <c r="AZ1686" s="39"/>
      <c r="BA1686" s="39"/>
      <c r="BB1686" s="39"/>
      <c r="BC1686" s="39"/>
    </row>
    <row r="1687" spans="1:55" ht="11.25">
      <c r="A1687" s="7">
        <v>1626</v>
      </c>
      <c r="B1687" s="5" t="s">
        <v>5048</v>
      </c>
      <c r="C1687" s="4" t="s">
        <v>5049</v>
      </c>
      <c r="D1687" s="20">
        <v>1000</v>
      </c>
      <c r="E1687" s="20"/>
      <c r="F1687" s="4" t="s">
        <v>371</v>
      </c>
      <c r="G1687" s="4" t="s">
        <v>5013</v>
      </c>
      <c r="H1687" s="4" t="s">
        <v>116</v>
      </c>
      <c r="I1687" s="39"/>
      <c r="J1687" s="39"/>
      <c r="K1687" s="39"/>
      <c r="L1687" s="39"/>
      <c r="M1687" s="39"/>
      <c r="N1687" s="39"/>
      <c r="O1687" s="39"/>
      <c r="P1687" s="39"/>
      <c r="Q1687" s="39"/>
      <c r="R1687" s="39"/>
      <c r="S1687" s="39"/>
      <c r="T1687" s="39"/>
      <c r="U1687" s="39"/>
      <c r="V1687" s="39"/>
      <c r="W1687" s="39"/>
      <c r="X1687" s="39"/>
      <c r="Y1687" s="39"/>
      <c r="Z1687" s="39"/>
      <c r="AA1687" s="39"/>
      <c r="AB1687" s="39"/>
      <c r="AC1687" s="39"/>
      <c r="AD1687" s="39"/>
      <c r="AE1687" s="39"/>
      <c r="AF1687" s="39"/>
      <c r="AG1687" s="39"/>
      <c r="AH1687" s="39"/>
      <c r="AI1687" s="39"/>
      <c r="AJ1687" s="39"/>
      <c r="AK1687" s="39"/>
      <c r="AL1687" s="39"/>
      <c r="AM1687" s="39"/>
      <c r="AN1687" s="39"/>
      <c r="AO1687" s="39"/>
      <c r="AP1687" s="39"/>
      <c r="AQ1687" s="39"/>
      <c r="AR1687" s="39"/>
      <c r="AS1687" s="39"/>
      <c r="AT1687" s="39"/>
      <c r="AU1687" s="39"/>
      <c r="AV1687" s="39"/>
      <c r="AW1687" s="39"/>
      <c r="AX1687" s="39"/>
      <c r="AY1687" s="39"/>
      <c r="AZ1687" s="39"/>
      <c r="BA1687" s="39"/>
      <c r="BB1687" s="39"/>
      <c r="BC1687" s="39"/>
    </row>
    <row r="1688" spans="1:55" ht="11.25">
      <c r="A1688" s="7">
        <v>1627</v>
      </c>
      <c r="B1688" s="5" t="s">
        <v>5050</v>
      </c>
      <c r="C1688" s="4" t="s">
        <v>5051</v>
      </c>
      <c r="D1688" s="20">
        <v>1000</v>
      </c>
      <c r="E1688" s="20"/>
      <c r="F1688" s="4" t="s">
        <v>115</v>
      </c>
      <c r="G1688" s="4" t="s">
        <v>5052</v>
      </c>
      <c r="H1688" s="4" t="s">
        <v>116</v>
      </c>
      <c r="I1688" s="39"/>
      <c r="J1688" s="39"/>
      <c r="K1688" s="39"/>
      <c r="L1688" s="39"/>
      <c r="M1688" s="39"/>
      <c r="N1688" s="39"/>
      <c r="O1688" s="39"/>
      <c r="P1688" s="39"/>
      <c r="Q1688" s="39"/>
      <c r="R1688" s="39"/>
      <c r="S1688" s="39"/>
      <c r="T1688" s="39"/>
      <c r="U1688" s="39"/>
      <c r="V1688" s="39"/>
      <c r="W1688" s="39"/>
      <c r="X1688" s="39"/>
      <c r="Y1688" s="39"/>
      <c r="Z1688" s="39"/>
      <c r="AA1688" s="39"/>
      <c r="AB1688" s="39"/>
      <c r="AC1688" s="39"/>
      <c r="AD1688" s="39"/>
      <c r="AE1688" s="39"/>
      <c r="AF1688" s="39"/>
      <c r="AG1688" s="39"/>
      <c r="AH1688" s="39"/>
      <c r="AI1688" s="39"/>
      <c r="AJ1688" s="39"/>
      <c r="AK1688" s="39"/>
      <c r="AL1688" s="39"/>
      <c r="AM1688" s="39"/>
      <c r="AN1688" s="39"/>
      <c r="AO1688" s="39"/>
      <c r="AP1688" s="39"/>
      <c r="AQ1688" s="39"/>
      <c r="AR1688" s="39"/>
      <c r="AS1688" s="39"/>
      <c r="AT1688" s="39"/>
      <c r="AU1688" s="39"/>
      <c r="AV1688" s="39"/>
      <c r="AW1688" s="39"/>
      <c r="AX1688" s="39"/>
      <c r="AY1688" s="39"/>
      <c r="AZ1688" s="39"/>
      <c r="BA1688" s="39"/>
      <c r="BB1688" s="39"/>
      <c r="BC1688" s="39"/>
    </row>
    <row r="1689" spans="1:55" ht="11.25">
      <c r="A1689" s="7">
        <v>1628</v>
      </c>
      <c r="B1689" s="2" t="s">
        <v>5053</v>
      </c>
      <c r="C1689" s="22" t="s">
        <v>5054</v>
      </c>
      <c r="D1689" s="20">
        <v>1000</v>
      </c>
      <c r="E1689" s="20"/>
      <c r="F1689" s="21" t="s">
        <v>31</v>
      </c>
      <c r="G1689" s="4" t="s">
        <v>5055</v>
      </c>
      <c r="H1689" s="4" t="s">
        <v>35</v>
      </c>
      <c r="I1689" s="39"/>
      <c r="J1689" s="39"/>
      <c r="K1689" s="39"/>
      <c r="L1689" s="39"/>
      <c r="M1689" s="39"/>
      <c r="N1689" s="39"/>
      <c r="O1689" s="39"/>
      <c r="P1689" s="39"/>
      <c r="Q1689" s="39"/>
      <c r="R1689" s="39"/>
      <c r="S1689" s="39"/>
      <c r="T1689" s="39"/>
      <c r="U1689" s="39"/>
      <c r="V1689" s="39"/>
      <c r="W1689" s="39"/>
      <c r="X1689" s="39"/>
      <c r="Y1689" s="39"/>
      <c r="Z1689" s="39"/>
      <c r="AA1689" s="39"/>
      <c r="AB1689" s="39"/>
      <c r="AC1689" s="39"/>
      <c r="AD1689" s="39"/>
      <c r="AE1689" s="39"/>
      <c r="AF1689" s="39"/>
      <c r="AG1689" s="39"/>
      <c r="AH1689" s="39"/>
      <c r="AI1689" s="39"/>
      <c r="AJ1689" s="39"/>
      <c r="AK1689" s="39"/>
      <c r="AL1689" s="39"/>
      <c r="AM1689" s="39"/>
      <c r="AN1689" s="39"/>
      <c r="AO1689" s="39"/>
      <c r="AP1689" s="39"/>
      <c r="AQ1689" s="39"/>
      <c r="AR1689" s="39"/>
      <c r="AS1689" s="39"/>
      <c r="AT1689" s="39"/>
      <c r="AU1689" s="39"/>
      <c r="AV1689" s="39"/>
      <c r="AW1689" s="39"/>
      <c r="AX1689" s="39"/>
      <c r="AY1689" s="39"/>
      <c r="AZ1689" s="39"/>
      <c r="BA1689" s="39"/>
      <c r="BB1689" s="39"/>
      <c r="BC1689" s="39"/>
    </row>
    <row r="1690" spans="1:55" ht="11.25">
      <c r="A1690" s="7">
        <v>1629</v>
      </c>
      <c r="B1690" s="105" t="s">
        <v>5056</v>
      </c>
      <c r="C1690" s="4" t="s">
        <v>5057</v>
      </c>
      <c r="D1690" s="20">
        <v>1000</v>
      </c>
      <c r="E1690" s="20"/>
      <c r="F1690" s="4" t="s">
        <v>31</v>
      </c>
      <c r="G1690" s="4" t="s">
        <v>5058</v>
      </c>
      <c r="H1690" s="4" t="s">
        <v>35</v>
      </c>
      <c r="I1690" s="39"/>
      <c r="J1690" s="39"/>
      <c r="K1690" s="39"/>
      <c r="L1690" s="39"/>
      <c r="M1690" s="39"/>
      <c r="N1690" s="39"/>
      <c r="O1690" s="39"/>
      <c r="P1690" s="39"/>
      <c r="Q1690" s="39"/>
      <c r="R1690" s="39"/>
      <c r="S1690" s="39"/>
      <c r="T1690" s="39"/>
      <c r="U1690" s="39"/>
      <c r="V1690" s="39"/>
      <c r="W1690" s="39"/>
      <c r="X1690" s="39"/>
      <c r="Y1690" s="39"/>
      <c r="Z1690" s="39"/>
      <c r="AA1690" s="39"/>
      <c r="AB1690" s="39"/>
      <c r="AC1690" s="39"/>
      <c r="AD1690" s="39"/>
      <c r="AE1690" s="39"/>
      <c r="AF1690" s="39"/>
      <c r="AG1690" s="39"/>
      <c r="AH1690" s="39"/>
      <c r="AI1690" s="39"/>
      <c r="AJ1690" s="39"/>
      <c r="AK1690" s="39"/>
      <c r="AL1690" s="39"/>
      <c r="AM1690" s="39"/>
      <c r="AN1690" s="39"/>
      <c r="AO1690" s="39"/>
      <c r="AP1690" s="39"/>
      <c r="AQ1690" s="39"/>
      <c r="AR1690" s="39"/>
      <c r="AS1690" s="39"/>
      <c r="AT1690" s="39"/>
      <c r="AU1690" s="39"/>
      <c r="AV1690" s="39"/>
      <c r="AW1690" s="39"/>
      <c r="AX1690" s="39"/>
      <c r="AY1690" s="39"/>
      <c r="AZ1690" s="39"/>
      <c r="BA1690" s="39"/>
      <c r="BB1690" s="39"/>
      <c r="BC1690" s="39"/>
    </row>
    <row r="1691" spans="1:55" ht="11.25">
      <c r="A1691" s="7">
        <v>1630</v>
      </c>
      <c r="B1691" s="5" t="s">
        <v>5059</v>
      </c>
      <c r="C1691" s="4" t="s">
        <v>5060</v>
      </c>
      <c r="D1691" s="20">
        <v>2200</v>
      </c>
      <c r="E1691" s="20"/>
      <c r="F1691" s="4" t="s">
        <v>115</v>
      </c>
      <c r="G1691" s="4" t="s">
        <v>5061</v>
      </c>
      <c r="H1691" s="4" t="s">
        <v>116</v>
      </c>
      <c r="I1691" s="39"/>
      <c r="J1691" s="39"/>
      <c r="K1691" s="39"/>
      <c r="L1691" s="39"/>
      <c r="M1691" s="39"/>
      <c r="N1691" s="39"/>
      <c r="O1691" s="39"/>
      <c r="P1691" s="39"/>
      <c r="Q1691" s="39"/>
      <c r="R1691" s="39"/>
      <c r="S1691" s="39"/>
      <c r="T1691" s="39"/>
      <c r="U1691" s="39"/>
      <c r="V1691" s="39"/>
      <c r="W1691" s="39"/>
      <c r="X1691" s="39"/>
      <c r="Y1691" s="39"/>
      <c r="Z1691" s="39"/>
      <c r="AA1691" s="39"/>
      <c r="AB1691" s="39"/>
      <c r="AC1691" s="39"/>
      <c r="AD1691" s="39"/>
      <c r="AE1691" s="39"/>
      <c r="AF1691" s="39"/>
      <c r="AG1691" s="39"/>
      <c r="AH1691" s="39"/>
      <c r="AI1691" s="39"/>
      <c r="AJ1691" s="39"/>
      <c r="AK1691" s="39"/>
      <c r="AL1691" s="39"/>
      <c r="AM1691" s="39"/>
      <c r="AN1691" s="39"/>
      <c r="AO1691" s="39"/>
      <c r="AP1691" s="39"/>
      <c r="AQ1691" s="39"/>
      <c r="AR1691" s="39"/>
      <c r="AS1691" s="39"/>
      <c r="AT1691" s="39"/>
      <c r="AU1691" s="39"/>
      <c r="AV1691" s="39"/>
      <c r="AW1691" s="39"/>
      <c r="AX1691" s="39"/>
      <c r="AY1691" s="39"/>
      <c r="AZ1691" s="39"/>
      <c r="BA1691" s="39"/>
      <c r="BB1691" s="39"/>
      <c r="BC1691" s="39"/>
    </row>
    <row r="1692" spans="1:55" ht="11.25">
      <c r="A1692" s="7">
        <v>1631</v>
      </c>
      <c r="B1692" s="5" t="s">
        <v>5062</v>
      </c>
      <c r="C1692" s="4" t="s">
        <v>5063</v>
      </c>
      <c r="D1692" s="20">
        <v>1000</v>
      </c>
      <c r="E1692" s="20"/>
      <c r="F1692" s="4" t="s">
        <v>371</v>
      </c>
      <c r="G1692" s="4" t="s">
        <v>5064</v>
      </c>
      <c r="H1692" s="4" t="s">
        <v>116</v>
      </c>
      <c r="I1692" s="39"/>
      <c r="J1692" s="39"/>
      <c r="K1692" s="39"/>
      <c r="L1692" s="39"/>
      <c r="M1692" s="39"/>
      <c r="N1692" s="39"/>
      <c r="O1692" s="39"/>
      <c r="P1692" s="39"/>
      <c r="Q1692" s="39"/>
      <c r="R1692" s="39"/>
      <c r="S1692" s="39"/>
      <c r="T1692" s="39"/>
      <c r="U1692" s="39"/>
      <c r="V1692" s="39"/>
      <c r="W1692" s="39"/>
      <c r="X1692" s="39"/>
      <c r="Y1692" s="39"/>
      <c r="Z1692" s="39"/>
      <c r="AA1692" s="39"/>
      <c r="AB1692" s="39"/>
      <c r="AC1692" s="39"/>
      <c r="AD1692" s="39"/>
      <c r="AE1692" s="39"/>
      <c r="AF1692" s="39"/>
      <c r="AG1692" s="39"/>
      <c r="AH1692" s="39"/>
      <c r="AI1692" s="39"/>
      <c r="AJ1692" s="39"/>
      <c r="AK1692" s="39"/>
      <c r="AL1692" s="39"/>
      <c r="AM1692" s="39"/>
      <c r="AN1692" s="39"/>
      <c r="AO1692" s="39"/>
      <c r="AP1692" s="39"/>
      <c r="AQ1692" s="39"/>
      <c r="AR1692" s="39"/>
      <c r="AS1692" s="39"/>
      <c r="AT1692" s="39"/>
      <c r="AU1692" s="39"/>
      <c r="AV1692" s="39"/>
      <c r="AW1692" s="39"/>
      <c r="AX1692" s="39"/>
      <c r="AY1692" s="39"/>
      <c r="AZ1692" s="39"/>
      <c r="BA1692" s="39"/>
      <c r="BB1692" s="39"/>
      <c r="BC1692" s="39"/>
    </row>
    <row r="1693" spans="1:55" ht="11.25">
      <c r="A1693" s="7">
        <v>1632</v>
      </c>
      <c r="B1693" s="5" t="s">
        <v>5062</v>
      </c>
      <c r="C1693" s="4" t="s">
        <v>5063</v>
      </c>
      <c r="D1693" s="20">
        <v>1000</v>
      </c>
      <c r="E1693" s="20"/>
      <c r="F1693" s="4" t="s">
        <v>115</v>
      </c>
      <c r="G1693" s="4" t="s">
        <v>5064</v>
      </c>
      <c r="H1693" s="4" t="s">
        <v>116</v>
      </c>
      <c r="I1693" s="39"/>
      <c r="J1693" s="39"/>
      <c r="K1693" s="39"/>
      <c r="L1693" s="39"/>
      <c r="M1693" s="39"/>
      <c r="N1693" s="39"/>
      <c r="O1693" s="39"/>
      <c r="P1693" s="39"/>
      <c r="Q1693" s="39"/>
      <c r="R1693" s="39"/>
      <c r="S1693" s="39"/>
      <c r="T1693" s="39"/>
      <c r="U1693" s="39"/>
      <c r="V1693" s="39"/>
      <c r="W1693" s="39"/>
      <c r="X1693" s="39"/>
      <c r="Y1693" s="39"/>
      <c r="Z1693" s="39"/>
      <c r="AA1693" s="39"/>
      <c r="AB1693" s="39"/>
      <c r="AC1693" s="39"/>
      <c r="AD1693" s="39"/>
      <c r="AE1693" s="39"/>
      <c r="AF1693" s="39"/>
      <c r="AG1693" s="39"/>
      <c r="AH1693" s="39"/>
      <c r="AI1693" s="39"/>
      <c r="AJ1693" s="39"/>
      <c r="AK1693" s="39"/>
      <c r="AL1693" s="39"/>
      <c r="AM1693" s="39"/>
      <c r="AN1693" s="39"/>
      <c r="AO1693" s="39"/>
      <c r="AP1693" s="39"/>
      <c r="AQ1693" s="39"/>
      <c r="AR1693" s="39"/>
      <c r="AS1693" s="39"/>
      <c r="AT1693" s="39"/>
      <c r="AU1693" s="39"/>
      <c r="AV1693" s="39"/>
      <c r="AW1693" s="39"/>
      <c r="AX1693" s="39"/>
      <c r="AY1693" s="39"/>
      <c r="AZ1693" s="39"/>
      <c r="BA1693" s="39"/>
      <c r="BB1693" s="39"/>
      <c r="BC1693" s="39"/>
    </row>
    <row r="1694" spans="1:55" ht="11.25">
      <c r="A1694" s="7">
        <v>1633</v>
      </c>
      <c r="B1694" s="5" t="s">
        <v>5065</v>
      </c>
      <c r="C1694" s="4" t="s">
        <v>5066</v>
      </c>
      <c r="D1694" s="20">
        <v>19200</v>
      </c>
      <c r="E1694" s="20"/>
      <c r="F1694" s="4" t="s">
        <v>115</v>
      </c>
      <c r="G1694" s="4" t="s">
        <v>5067</v>
      </c>
      <c r="H1694" s="4" t="s">
        <v>116</v>
      </c>
      <c r="I1694" s="39"/>
      <c r="J1694" s="39"/>
      <c r="K1694" s="39"/>
      <c r="L1694" s="39"/>
      <c r="M1694" s="39"/>
      <c r="N1694" s="39"/>
      <c r="O1694" s="39"/>
      <c r="P1694" s="39"/>
      <c r="Q1694" s="39"/>
      <c r="R1694" s="39"/>
      <c r="S1694" s="39"/>
      <c r="T1694" s="39"/>
      <c r="U1694" s="39"/>
      <c r="V1694" s="39"/>
      <c r="W1694" s="39"/>
      <c r="X1694" s="39"/>
      <c r="Y1694" s="39"/>
      <c r="Z1694" s="39"/>
      <c r="AA1694" s="39"/>
      <c r="AB1694" s="39"/>
      <c r="AC1694" s="39"/>
      <c r="AD1694" s="39"/>
      <c r="AE1694" s="39"/>
      <c r="AF1694" s="39"/>
      <c r="AG1694" s="39"/>
      <c r="AH1694" s="39"/>
      <c r="AI1694" s="39"/>
      <c r="AJ1694" s="39"/>
      <c r="AK1694" s="39"/>
      <c r="AL1694" s="39"/>
      <c r="AM1694" s="39"/>
      <c r="AN1694" s="39"/>
      <c r="AO1694" s="39"/>
      <c r="AP1694" s="39"/>
      <c r="AQ1694" s="39"/>
      <c r="AR1694" s="39"/>
      <c r="AS1694" s="39"/>
      <c r="AT1694" s="39"/>
      <c r="AU1694" s="39"/>
      <c r="AV1694" s="39"/>
      <c r="AW1694" s="39"/>
      <c r="AX1694" s="39"/>
      <c r="AY1694" s="39"/>
      <c r="AZ1694" s="39"/>
      <c r="BA1694" s="39"/>
      <c r="BB1694" s="39"/>
      <c r="BC1694" s="39"/>
    </row>
    <row r="1695" spans="1:55" ht="11.25">
      <c r="A1695" s="7">
        <v>1634</v>
      </c>
      <c r="B1695" s="5" t="s">
        <v>5068</v>
      </c>
      <c r="C1695" s="4" t="s">
        <v>1271</v>
      </c>
      <c r="D1695" s="20"/>
      <c r="E1695" s="20">
        <v>3098857.28</v>
      </c>
      <c r="F1695" s="4" t="s">
        <v>45</v>
      </c>
      <c r="G1695" s="4" t="s">
        <v>5069</v>
      </c>
      <c r="H1695" s="4" t="s">
        <v>35</v>
      </c>
      <c r="I1695" s="39"/>
      <c r="J1695" s="39"/>
      <c r="K1695" s="39"/>
      <c r="L1695" s="39"/>
      <c r="M1695" s="39"/>
      <c r="N1695" s="39"/>
      <c r="O1695" s="39"/>
      <c r="P1695" s="39"/>
      <c r="Q1695" s="39"/>
      <c r="R1695" s="39"/>
      <c r="S1695" s="39"/>
      <c r="T1695" s="39"/>
      <c r="U1695" s="39"/>
      <c r="V1695" s="39"/>
      <c r="W1695" s="39"/>
      <c r="X1695" s="39"/>
      <c r="Y1695" s="39"/>
      <c r="Z1695" s="39"/>
      <c r="AA1695" s="39"/>
      <c r="AB1695" s="39"/>
      <c r="AC1695" s="39"/>
      <c r="AD1695" s="39"/>
      <c r="AE1695" s="39"/>
      <c r="AF1695" s="39"/>
      <c r="AG1695" s="39"/>
      <c r="AH1695" s="39"/>
      <c r="AI1695" s="39"/>
      <c r="AJ1695" s="39"/>
      <c r="AK1695" s="39"/>
      <c r="AL1695" s="39"/>
      <c r="AM1695" s="39"/>
      <c r="AN1695" s="39"/>
      <c r="AO1695" s="39"/>
      <c r="AP1695" s="39"/>
      <c r="AQ1695" s="39"/>
      <c r="AR1695" s="39"/>
      <c r="AS1695" s="39"/>
      <c r="AT1695" s="39"/>
      <c r="AU1695" s="39"/>
      <c r="AV1695" s="39"/>
      <c r="AW1695" s="39"/>
      <c r="AX1695" s="39"/>
      <c r="AY1695" s="39"/>
      <c r="AZ1695" s="39"/>
      <c r="BA1695" s="39"/>
      <c r="BB1695" s="39"/>
      <c r="BC1695" s="39"/>
    </row>
    <row r="1696" spans="1:55" ht="11.25">
      <c r="A1696" s="7">
        <v>1635</v>
      </c>
      <c r="B1696" s="5" t="s">
        <v>5070</v>
      </c>
      <c r="C1696" s="4" t="s">
        <v>5071</v>
      </c>
      <c r="D1696" s="20">
        <v>500</v>
      </c>
      <c r="E1696" s="20"/>
      <c r="F1696" s="4" t="s">
        <v>115</v>
      </c>
      <c r="G1696" s="4" t="s">
        <v>5072</v>
      </c>
      <c r="H1696" s="4" t="s">
        <v>1519</v>
      </c>
      <c r="I1696" s="39"/>
      <c r="J1696" s="39"/>
      <c r="K1696" s="39"/>
      <c r="L1696" s="39"/>
      <c r="M1696" s="39"/>
      <c r="N1696" s="39"/>
      <c r="O1696" s="39"/>
      <c r="P1696" s="39"/>
      <c r="Q1696" s="39"/>
      <c r="R1696" s="39"/>
      <c r="S1696" s="39"/>
      <c r="T1696" s="39"/>
      <c r="U1696" s="39"/>
      <c r="V1696" s="39"/>
      <c r="W1696" s="39"/>
      <c r="X1696" s="39"/>
      <c r="Y1696" s="39"/>
      <c r="Z1696" s="39"/>
      <c r="AA1696" s="39"/>
      <c r="AB1696" s="39"/>
      <c r="AC1696" s="39"/>
      <c r="AD1696" s="39"/>
      <c r="AE1696" s="39"/>
      <c r="AF1696" s="39"/>
      <c r="AG1696" s="39"/>
      <c r="AH1696" s="39"/>
      <c r="AI1696" s="39"/>
      <c r="AJ1696" s="39"/>
      <c r="AK1696" s="39"/>
      <c r="AL1696" s="39"/>
      <c r="AM1696" s="39"/>
      <c r="AN1696" s="39"/>
      <c r="AO1696" s="39"/>
      <c r="AP1696" s="39"/>
      <c r="AQ1696" s="39"/>
      <c r="AR1696" s="39"/>
      <c r="AS1696" s="39"/>
      <c r="AT1696" s="39"/>
      <c r="AU1696" s="39"/>
      <c r="AV1696" s="39"/>
      <c r="AW1696" s="39"/>
      <c r="AX1696" s="39"/>
      <c r="AY1696" s="39"/>
      <c r="AZ1696" s="39"/>
      <c r="BA1696" s="39"/>
      <c r="BB1696" s="39"/>
      <c r="BC1696" s="39"/>
    </row>
    <row r="1697" spans="1:55" ht="11.25">
      <c r="A1697" s="7">
        <v>1636</v>
      </c>
      <c r="B1697" s="5" t="s">
        <v>5073</v>
      </c>
      <c r="C1697" s="4" t="s">
        <v>830</v>
      </c>
      <c r="D1697" s="20">
        <v>7732.81</v>
      </c>
      <c r="E1697" s="20"/>
      <c r="F1697" s="4" t="s">
        <v>31</v>
      </c>
      <c r="G1697" s="4" t="s">
        <v>831</v>
      </c>
      <c r="H1697" s="4" t="s">
        <v>35</v>
      </c>
      <c r="I1697" s="39"/>
      <c r="J1697" s="39"/>
      <c r="K1697" s="39"/>
      <c r="L1697" s="39"/>
      <c r="M1697" s="39"/>
      <c r="N1697" s="39"/>
      <c r="O1697" s="39"/>
      <c r="P1697" s="39"/>
      <c r="Q1697" s="39"/>
      <c r="R1697" s="39"/>
      <c r="S1697" s="39"/>
      <c r="T1697" s="39"/>
      <c r="U1697" s="39"/>
      <c r="V1697" s="39"/>
      <c r="W1697" s="39"/>
      <c r="X1697" s="39"/>
      <c r="Y1697" s="39"/>
      <c r="Z1697" s="39"/>
      <c r="AA1697" s="39"/>
      <c r="AB1697" s="39"/>
      <c r="AC1697" s="39"/>
      <c r="AD1697" s="39"/>
      <c r="AE1697" s="39"/>
      <c r="AF1697" s="39"/>
      <c r="AG1697" s="39"/>
      <c r="AH1697" s="39"/>
      <c r="AI1697" s="39"/>
      <c r="AJ1697" s="39"/>
      <c r="AK1697" s="39"/>
      <c r="AL1697" s="39"/>
      <c r="AM1697" s="39"/>
      <c r="AN1697" s="39"/>
      <c r="AO1697" s="39"/>
      <c r="AP1697" s="39"/>
      <c r="AQ1697" s="39"/>
      <c r="AR1697" s="39"/>
      <c r="AS1697" s="39"/>
      <c r="AT1697" s="39"/>
      <c r="AU1697" s="39"/>
      <c r="AV1697" s="39"/>
      <c r="AW1697" s="39"/>
      <c r="AX1697" s="39"/>
      <c r="AY1697" s="39"/>
      <c r="AZ1697" s="39"/>
      <c r="BA1697" s="39"/>
      <c r="BB1697" s="39"/>
      <c r="BC1697" s="39"/>
    </row>
    <row r="1698" spans="1:55" ht="11.25">
      <c r="A1698" s="7">
        <v>1637</v>
      </c>
      <c r="B1698" s="5" t="s">
        <v>5074</v>
      </c>
      <c r="C1698" s="4" t="s">
        <v>5075</v>
      </c>
      <c r="D1698" s="20">
        <v>1000</v>
      </c>
      <c r="E1698" s="20"/>
      <c r="F1698" s="4" t="s">
        <v>31</v>
      </c>
      <c r="G1698" s="4" t="s">
        <v>5076</v>
      </c>
      <c r="H1698" s="4" t="s">
        <v>35</v>
      </c>
      <c r="I1698" s="39"/>
      <c r="J1698" s="39"/>
      <c r="K1698" s="39"/>
      <c r="L1698" s="39"/>
      <c r="M1698" s="39"/>
      <c r="N1698" s="39"/>
      <c r="O1698" s="39"/>
      <c r="P1698" s="39"/>
      <c r="Q1698" s="39"/>
      <c r="R1698" s="39"/>
      <c r="S1698" s="39"/>
      <c r="T1698" s="39"/>
      <c r="U1698" s="39"/>
      <c r="V1698" s="39"/>
      <c r="W1698" s="39"/>
      <c r="X1698" s="39"/>
      <c r="Y1698" s="39"/>
      <c r="Z1698" s="39"/>
      <c r="AA1698" s="39"/>
      <c r="AB1698" s="39"/>
      <c r="AC1698" s="39"/>
      <c r="AD1698" s="39"/>
      <c r="AE1698" s="39"/>
      <c r="AF1698" s="39"/>
      <c r="AG1698" s="39"/>
      <c r="AH1698" s="39"/>
      <c r="AI1698" s="39"/>
      <c r="AJ1698" s="39"/>
      <c r="AK1698" s="39"/>
      <c r="AL1698" s="39"/>
      <c r="AM1698" s="39"/>
      <c r="AN1698" s="39"/>
      <c r="AO1698" s="39"/>
      <c r="AP1698" s="39"/>
      <c r="AQ1698" s="39"/>
      <c r="AR1698" s="39"/>
      <c r="AS1698" s="39"/>
      <c r="AT1698" s="39"/>
      <c r="AU1698" s="39"/>
      <c r="AV1698" s="39"/>
      <c r="AW1698" s="39"/>
      <c r="AX1698" s="39"/>
      <c r="AY1698" s="39"/>
      <c r="AZ1698" s="39"/>
      <c r="BA1698" s="39"/>
      <c r="BB1698" s="39"/>
      <c r="BC1698" s="39"/>
    </row>
    <row r="1699" spans="1:55" ht="11.25">
      <c r="A1699" s="7">
        <v>1638</v>
      </c>
      <c r="B1699" s="5" t="s">
        <v>5077</v>
      </c>
      <c r="C1699" s="4" t="s">
        <v>5078</v>
      </c>
      <c r="D1699" s="20">
        <v>500</v>
      </c>
      <c r="E1699" s="20"/>
      <c r="F1699" s="4" t="s">
        <v>31</v>
      </c>
      <c r="G1699" s="4" t="s">
        <v>5079</v>
      </c>
      <c r="H1699" s="4" t="s">
        <v>35</v>
      </c>
      <c r="I1699" s="39"/>
      <c r="J1699" s="39"/>
      <c r="K1699" s="39"/>
      <c r="L1699" s="39"/>
      <c r="M1699" s="39"/>
      <c r="N1699" s="39"/>
      <c r="O1699" s="39"/>
      <c r="P1699" s="39"/>
      <c r="Q1699" s="39"/>
      <c r="R1699" s="39"/>
      <c r="S1699" s="39"/>
      <c r="T1699" s="39"/>
      <c r="U1699" s="39"/>
      <c r="V1699" s="39"/>
      <c r="W1699" s="39"/>
      <c r="X1699" s="39"/>
      <c r="Y1699" s="39"/>
      <c r="Z1699" s="39"/>
      <c r="AA1699" s="39"/>
      <c r="AB1699" s="39"/>
      <c r="AC1699" s="39"/>
      <c r="AD1699" s="39"/>
      <c r="AE1699" s="39"/>
      <c r="AF1699" s="39"/>
      <c r="AG1699" s="39"/>
      <c r="AH1699" s="39"/>
      <c r="AI1699" s="39"/>
      <c r="AJ1699" s="39"/>
      <c r="AK1699" s="39"/>
      <c r="AL1699" s="39"/>
      <c r="AM1699" s="39"/>
      <c r="AN1699" s="39"/>
      <c r="AO1699" s="39"/>
      <c r="AP1699" s="39"/>
      <c r="AQ1699" s="39"/>
      <c r="AR1699" s="39"/>
      <c r="AS1699" s="39"/>
      <c r="AT1699" s="39"/>
      <c r="AU1699" s="39"/>
      <c r="AV1699" s="39"/>
      <c r="AW1699" s="39"/>
      <c r="AX1699" s="39"/>
      <c r="AY1699" s="39"/>
      <c r="AZ1699" s="39"/>
      <c r="BA1699" s="39"/>
      <c r="BB1699" s="39"/>
      <c r="BC1699" s="39"/>
    </row>
    <row r="1700" spans="1:55" ht="11.25">
      <c r="A1700" s="7">
        <v>1639</v>
      </c>
      <c r="B1700" s="105" t="s">
        <v>5080</v>
      </c>
      <c r="C1700" s="4" t="s">
        <v>5081</v>
      </c>
      <c r="D1700" s="20">
        <v>13575</v>
      </c>
      <c r="E1700" s="20"/>
      <c r="F1700" s="4" t="s">
        <v>31</v>
      </c>
      <c r="G1700" s="4" t="s">
        <v>5082</v>
      </c>
      <c r="H1700" s="4" t="s">
        <v>35</v>
      </c>
      <c r="I1700" s="39"/>
      <c r="J1700" s="39"/>
      <c r="K1700" s="39"/>
      <c r="L1700" s="39"/>
      <c r="M1700" s="39"/>
      <c r="N1700" s="39"/>
      <c r="O1700" s="39"/>
      <c r="P1700" s="39"/>
      <c r="Q1700" s="39"/>
      <c r="R1700" s="39"/>
      <c r="S1700" s="39"/>
      <c r="T1700" s="39"/>
      <c r="U1700" s="39"/>
      <c r="V1700" s="39"/>
      <c r="W1700" s="39"/>
      <c r="X1700" s="39"/>
      <c r="Y1700" s="39"/>
      <c r="Z1700" s="39"/>
      <c r="AA1700" s="39"/>
      <c r="AB1700" s="39"/>
      <c r="AC1700" s="39"/>
      <c r="AD1700" s="39"/>
      <c r="AE1700" s="39"/>
      <c r="AF1700" s="39"/>
      <c r="AG1700" s="39"/>
      <c r="AH1700" s="39"/>
      <c r="AI1700" s="39"/>
      <c r="AJ1700" s="39"/>
      <c r="AK1700" s="39"/>
      <c r="AL1700" s="39"/>
      <c r="AM1700" s="39"/>
      <c r="AN1700" s="39"/>
      <c r="AO1700" s="39"/>
      <c r="AP1700" s="39"/>
      <c r="AQ1700" s="39"/>
      <c r="AR1700" s="39"/>
      <c r="AS1700" s="39"/>
      <c r="AT1700" s="39"/>
      <c r="AU1700" s="39"/>
      <c r="AV1700" s="39"/>
      <c r="AW1700" s="39"/>
      <c r="AX1700" s="39"/>
      <c r="AY1700" s="39"/>
      <c r="AZ1700" s="39"/>
      <c r="BA1700" s="39"/>
      <c r="BB1700" s="39"/>
      <c r="BC1700" s="39"/>
    </row>
    <row r="1701" spans="1:55" ht="11.25">
      <c r="A1701" s="7">
        <v>1640</v>
      </c>
      <c r="B1701" s="5" t="s">
        <v>5083</v>
      </c>
      <c r="C1701" s="4" t="s">
        <v>5084</v>
      </c>
      <c r="D1701" s="20">
        <v>1403.2</v>
      </c>
      <c r="E1701" s="20"/>
      <c r="F1701" s="4" t="s">
        <v>115</v>
      </c>
      <c r="G1701" s="4" t="s">
        <v>5085</v>
      </c>
      <c r="H1701" s="4" t="s">
        <v>116</v>
      </c>
      <c r="I1701" s="39"/>
      <c r="J1701" s="39"/>
      <c r="K1701" s="39"/>
      <c r="L1701" s="39"/>
      <c r="M1701" s="39"/>
      <c r="N1701" s="39"/>
      <c r="O1701" s="39"/>
      <c r="P1701" s="39"/>
      <c r="Q1701" s="39"/>
      <c r="R1701" s="39"/>
      <c r="S1701" s="39"/>
      <c r="T1701" s="39"/>
      <c r="U1701" s="39"/>
      <c r="V1701" s="39"/>
      <c r="W1701" s="39"/>
      <c r="X1701" s="39"/>
      <c r="Y1701" s="39"/>
      <c r="Z1701" s="39"/>
      <c r="AA1701" s="39"/>
      <c r="AB1701" s="39"/>
      <c r="AC1701" s="39"/>
      <c r="AD1701" s="39"/>
      <c r="AE1701" s="39"/>
      <c r="AF1701" s="39"/>
      <c r="AG1701" s="39"/>
      <c r="AH1701" s="39"/>
      <c r="AI1701" s="39"/>
      <c r="AJ1701" s="39"/>
      <c r="AK1701" s="39"/>
      <c r="AL1701" s="39"/>
      <c r="AM1701" s="39"/>
      <c r="AN1701" s="39"/>
      <c r="AO1701" s="39"/>
      <c r="AP1701" s="39"/>
      <c r="AQ1701" s="39"/>
      <c r="AR1701" s="39"/>
      <c r="AS1701" s="39"/>
      <c r="AT1701" s="39"/>
      <c r="AU1701" s="39"/>
      <c r="AV1701" s="39"/>
      <c r="AW1701" s="39"/>
      <c r="AX1701" s="39"/>
      <c r="AY1701" s="39"/>
      <c r="AZ1701" s="39"/>
      <c r="BA1701" s="39"/>
      <c r="BB1701" s="39"/>
      <c r="BC1701" s="39"/>
    </row>
    <row r="1702" spans="1:55" ht="11.25">
      <c r="A1702" s="7">
        <v>1641</v>
      </c>
      <c r="B1702" s="2" t="s">
        <v>5086</v>
      </c>
      <c r="C1702" s="22" t="s">
        <v>1337</v>
      </c>
      <c r="D1702" s="20">
        <v>32960</v>
      </c>
      <c r="E1702" s="20">
        <v>96000</v>
      </c>
      <c r="F1702" s="21" t="s">
        <v>77</v>
      </c>
      <c r="G1702" s="4" t="s">
        <v>5087</v>
      </c>
      <c r="H1702" s="4" t="s">
        <v>35</v>
      </c>
      <c r="I1702" s="39"/>
      <c r="J1702" s="39"/>
      <c r="K1702" s="39"/>
      <c r="L1702" s="39"/>
      <c r="M1702" s="39"/>
      <c r="N1702" s="39"/>
      <c r="O1702" s="39"/>
      <c r="P1702" s="39"/>
      <c r="Q1702" s="39"/>
      <c r="R1702" s="39"/>
      <c r="S1702" s="39"/>
      <c r="T1702" s="39"/>
      <c r="U1702" s="39"/>
      <c r="V1702" s="39"/>
      <c r="W1702" s="39"/>
      <c r="X1702" s="39"/>
      <c r="Y1702" s="39"/>
      <c r="Z1702" s="39"/>
      <c r="AA1702" s="39"/>
      <c r="AB1702" s="39"/>
      <c r="AC1702" s="39"/>
      <c r="AD1702" s="39"/>
      <c r="AE1702" s="39"/>
      <c r="AF1702" s="39"/>
      <c r="AG1702" s="39"/>
      <c r="AH1702" s="39"/>
      <c r="AI1702" s="39"/>
      <c r="AJ1702" s="39"/>
      <c r="AK1702" s="39"/>
      <c r="AL1702" s="39"/>
      <c r="AM1702" s="39"/>
      <c r="AN1702" s="39"/>
      <c r="AO1702" s="39"/>
      <c r="AP1702" s="39"/>
      <c r="AQ1702" s="39"/>
      <c r="AR1702" s="39"/>
      <c r="AS1702" s="39"/>
      <c r="AT1702" s="39"/>
      <c r="AU1702" s="39"/>
      <c r="AV1702" s="39"/>
      <c r="AW1702" s="39"/>
      <c r="AX1702" s="39"/>
      <c r="AY1702" s="39"/>
      <c r="AZ1702" s="39"/>
      <c r="BA1702" s="39"/>
      <c r="BB1702" s="39"/>
      <c r="BC1702" s="39"/>
    </row>
    <row r="1703" spans="1:55" ht="11.25">
      <c r="A1703" s="7">
        <v>1642</v>
      </c>
      <c r="B1703" s="2" t="s">
        <v>5086</v>
      </c>
      <c r="C1703" s="22" t="s">
        <v>1340</v>
      </c>
      <c r="D1703" s="20">
        <v>16480</v>
      </c>
      <c r="E1703" s="20">
        <v>48000</v>
      </c>
      <c r="F1703" s="21" t="s">
        <v>77</v>
      </c>
      <c r="G1703" s="4" t="s">
        <v>5088</v>
      </c>
      <c r="H1703" s="4" t="s">
        <v>35</v>
      </c>
      <c r="I1703" s="39"/>
      <c r="J1703" s="39"/>
      <c r="K1703" s="39"/>
      <c r="L1703" s="39"/>
      <c r="M1703" s="39"/>
      <c r="N1703" s="39"/>
      <c r="O1703" s="39"/>
      <c r="P1703" s="39"/>
      <c r="Q1703" s="39"/>
      <c r="R1703" s="39"/>
      <c r="S1703" s="39"/>
      <c r="T1703" s="39"/>
      <c r="U1703" s="39"/>
      <c r="V1703" s="39"/>
      <c r="W1703" s="39"/>
      <c r="X1703" s="39"/>
      <c r="Y1703" s="39"/>
      <c r="Z1703" s="39"/>
      <c r="AA1703" s="39"/>
      <c r="AB1703" s="39"/>
      <c r="AC1703" s="39"/>
      <c r="AD1703" s="39"/>
      <c r="AE1703" s="39"/>
      <c r="AF1703" s="39"/>
      <c r="AG1703" s="39"/>
      <c r="AH1703" s="39"/>
      <c r="AI1703" s="39"/>
      <c r="AJ1703" s="39"/>
      <c r="AK1703" s="39"/>
      <c r="AL1703" s="39"/>
      <c r="AM1703" s="39"/>
      <c r="AN1703" s="39"/>
      <c r="AO1703" s="39"/>
      <c r="AP1703" s="39"/>
      <c r="AQ1703" s="39"/>
      <c r="AR1703" s="39"/>
      <c r="AS1703" s="39"/>
      <c r="AT1703" s="39"/>
      <c r="AU1703" s="39"/>
      <c r="AV1703" s="39"/>
      <c r="AW1703" s="39"/>
      <c r="AX1703" s="39"/>
      <c r="AY1703" s="39"/>
      <c r="AZ1703" s="39"/>
      <c r="BA1703" s="39"/>
      <c r="BB1703" s="39"/>
      <c r="BC1703" s="39"/>
    </row>
    <row r="1704" spans="1:55" ht="11.25">
      <c r="A1704" s="7">
        <v>1643</v>
      </c>
      <c r="B1704" s="2" t="s">
        <v>5086</v>
      </c>
      <c r="C1704" s="22" t="s">
        <v>1339</v>
      </c>
      <c r="D1704" s="20">
        <v>8240</v>
      </c>
      <c r="E1704" s="20">
        <v>24000</v>
      </c>
      <c r="F1704" s="21" t="s">
        <v>77</v>
      </c>
      <c r="G1704" s="4" t="s">
        <v>5089</v>
      </c>
      <c r="H1704" s="4" t="s">
        <v>35</v>
      </c>
      <c r="I1704" s="39"/>
      <c r="J1704" s="39"/>
      <c r="K1704" s="39"/>
      <c r="L1704" s="39"/>
      <c r="M1704" s="39"/>
      <c r="N1704" s="39"/>
      <c r="O1704" s="39"/>
      <c r="P1704" s="39"/>
      <c r="Q1704" s="39"/>
      <c r="R1704" s="39"/>
      <c r="S1704" s="39"/>
      <c r="T1704" s="39"/>
      <c r="U1704" s="39"/>
      <c r="V1704" s="39"/>
      <c r="W1704" s="39"/>
      <c r="X1704" s="39"/>
      <c r="Y1704" s="39"/>
      <c r="Z1704" s="39"/>
      <c r="AA1704" s="39"/>
      <c r="AB1704" s="39"/>
      <c r="AC1704" s="39"/>
      <c r="AD1704" s="39"/>
      <c r="AE1704" s="39"/>
      <c r="AF1704" s="39"/>
      <c r="AG1704" s="39"/>
      <c r="AH1704" s="39"/>
      <c r="AI1704" s="39"/>
      <c r="AJ1704" s="39"/>
      <c r="AK1704" s="39"/>
      <c r="AL1704" s="39"/>
      <c r="AM1704" s="39"/>
      <c r="AN1704" s="39"/>
      <c r="AO1704" s="39"/>
      <c r="AP1704" s="39"/>
      <c r="AQ1704" s="39"/>
      <c r="AR1704" s="39"/>
      <c r="AS1704" s="39"/>
      <c r="AT1704" s="39"/>
      <c r="AU1704" s="39"/>
      <c r="AV1704" s="39"/>
      <c r="AW1704" s="39"/>
      <c r="AX1704" s="39"/>
      <c r="AY1704" s="39"/>
      <c r="AZ1704" s="39"/>
      <c r="BA1704" s="39"/>
      <c r="BB1704" s="39"/>
      <c r="BC1704" s="39"/>
    </row>
    <row r="1705" spans="1:55" ht="11.25">
      <c r="A1705" s="7">
        <v>1644</v>
      </c>
      <c r="B1705" s="2" t="s">
        <v>5086</v>
      </c>
      <c r="C1705" s="22" t="s">
        <v>5090</v>
      </c>
      <c r="D1705" s="20">
        <v>2090</v>
      </c>
      <c r="E1705" s="20">
        <v>6030</v>
      </c>
      <c r="F1705" s="21" t="s">
        <v>77</v>
      </c>
      <c r="G1705" s="4" t="s">
        <v>5091</v>
      </c>
      <c r="H1705" s="4" t="s">
        <v>35</v>
      </c>
      <c r="I1705" s="39"/>
      <c r="J1705" s="39"/>
      <c r="K1705" s="39"/>
      <c r="L1705" s="39"/>
      <c r="M1705" s="39"/>
      <c r="N1705" s="39"/>
      <c r="O1705" s="39"/>
      <c r="P1705" s="39"/>
      <c r="Q1705" s="39"/>
      <c r="R1705" s="39"/>
      <c r="S1705" s="39"/>
      <c r="T1705" s="39"/>
      <c r="U1705" s="39"/>
      <c r="V1705" s="39"/>
      <c r="W1705" s="39"/>
      <c r="X1705" s="39"/>
      <c r="Y1705" s="39"/>
      <c r="Z1705" s="39"/>
      <c r="AA1705" s="39"/>
      <c r="AB1705" s="39"/>
      <c r="AC1705" s="39"/>
      <c r="AD1705" s="39"/>
      <c r="AE1705" s="39"/>
      <c r="AF1705" s="39"/>
      <c r="AG1705" s="39"/>
      <c r="AH1705" s="39"/>
      <c r="AI1705" s="39"/>
      <c r="AJ1705" s="39"/>
      <c r="AK1705" s="39"/>
      <c r="AL1705" s="39"/>
      <c r="AM1705" s="39"/>
      <c r="AN1705" s="39"/>
      <c r="AO1705" s="39"/>
      <c r="AP1705" s="39"/>
      <c r="AQ1705" s="39"/>
      <c r="AR1705" s="39"/>
      <c r="AS1705" s="39"/>
      <c r="AT1705" s="39"/>
      <c r="AU1705" s="39"/>
      <c r="AV1705" s="39"/>
      <c r="AW1705" s="39"/>
      <c r="AX1705" s="39"/>
      <c r="AY1705" s="39"/>
      <c r="AZ1705" s="39"/>
      <c r="BA1705" s="39"/>
      <c r="BB1705" s="39"/>
      <c r="BC1705" s="39"/>
    </row>
    <row r="1706" spans="1:55" ht="11.25">
      <c r="A1706" s="7">
        <v>1645</v>
      </c>
      <c r="B1706" s="2" t="s">
        <v>5086</v>
      </c>
      <c r="C1706" s="22" t="s">
        <v>1341</v>
      </c>
      <c r="D1706" s="20">
        <v>4120</v>
      </c>
      <c r="E1706" s="20">
        <v>12000</v>
      </c>
      <c r="F1706" s="21" t="s">
        <v>77</v>
      </c>
      <c r="G1706" s="4" t="s">
        <v>5092</v>
      </c>
      <c r="H1706" s="4" t="s">
        <v>35</v>
      </c>
      <c r="I1706" s="39"/>
      <c r="J1706" s="39"/>
      <c r="K1706" s="39"/>
      <c r="L1706" s="39"/>
      <c r="M1706" s="39"/>
      <c r="N1706" s="39"/>
      <c r="O1706" s="39"/>
      <c r="P1706" s="39"/>
      <c r="Q1706" s="39"/>
      <c r="R1706" s="39"/>
      <c r="S1706" s="39"/>
      <c r="T1706" s="39"/>
      <c r="U1706" s="39"/>
      <c r="V1706" s="39"/>
      <c r="W1706" s="39"/>
      <c r="X1706" s="39"/>
      <c r="Y1706" s="39"/>
      <c r="Z1706" s="39"/>
      <c r="AA1706" s="39"/>
      <c r="AB1706" s="39"/>
      <c r="AC1706" s="39"/>
      <c r="AD1706" s="39"/>
      <c r="AE1706" s="39"/>
      <c r="AF1706" s="39"/>
      <c r="AG1706" s="39"/>
      <c r="AH1706" s="39"/>
      <c r="AI1706" s="39"/>
      <c r="AJ1706" s="39"/>
      <c r="AK1706" s="39"/>
      <c r="AL1706" s="39"/>
      <c r="AM1706" s="39"/>
      <c r="AN1706" s="39"/>
      <c r="AO1706" s="39"/>
      <c r="AP1706" s="39"/>
      <c r="AQ1706" s="39"/>
      <c r="AR1706" s="39"/>
      <c r="AS1706" s="39"/>
      <c r="AT1706" s="39"/>
      <c r="AU1706" s="39"/>
      <c r="AV1706" s="39"/>
      <c r="AW1706" s="39"/>
      <c r="AX1706" s="39"/>
      <c r="AY1706" s="39"/>
      <c r="AZ1706" s="39"/>
      <c r="BA1706" s="39"/>
      <c r="BB1706" s="39"/>
      <c r="BC1706" s="39"/>
    </row>
    <row r="1707" spans="1:55" ht="11.25">
      <c r="A1707" s="7">
        <v>1646</v>
      </c>
      <c r="B1707" s="2" t="s">
        <v>5086</v>
      </c>
      <c r="C1707" s="22" t="s">
        <v>1338</v>
      </c>
      <c r="D1707" s="20">
        <v>1060</v>
      </c>
      <c r="E1707" s="20">
        <v>3000</v>
      </c>
      <c r="F1707" s="21" t="s">
        <v>77</v>
      </c>
      <c r="G1707" s="4" t="s">
        <v>5093</v>
      </c>
      <c r="H1707" s="4" t="s">
        <v>35</v>
      </c>
      <c r="I1707" s="39"/>
      <c r="J1707" s="39"/>
      <c r="K1707" s="39"/>
      <c r="L1707" s="39"/>
      <c r="M1707" s="39"/>
      <c r="N1707" s="39"/>
      <c r="O1707" s="39"/>
      <c r="P1707" s="39"/>
      <c r="Q1707" s="39"/>
      <c r="R1707" s="39"/>
      <c r="S1707" s="39"/>
      <c r="T1707" s="39"/>
      <c r="U1707" s="39"/>
      <c r="V1707" s="39"/>
      <c r="W1707" s="39"/>
      <c r="X1707" s="39"/>
      <c r="Y1707" s="39"/>
      <c r="Z1707" s="39"/>
      <c r="AA1707" s="39"/>
      <c r="AB1707" s="39"/>
      <c r="AC1707" s="39"/>
      <c r="AD1707" s="39"/>
      <c r="AE1707" s="39"/>
      <c r="AF1707" s="39"/>
      <c r="AG1707" s="39"/>
      <c r="AH1707" s="39"/>
      <c r="AI1707" s="39"/>
      <c r="AJ1707" s="39"/>
      <c r="AK1707" s="39"/>
      <c r="AL1707" s="39"/>
      <c r="AM1707" s="39"/>
      <c r="AN1707" s="39"/>
      <c r="AO1707" s="39"/>
      <c r="AP1707" s="39"/>
      <c r="AQ1707" s="39"/>
      <c r="AR1707" s="39"/>
      <c r="AS1707" s="39"/>
      <c r="AT1707" s="39"/>
      <c r="AU1707" s="39"/>
      <c r="AV1707" s="39"/>
      <c r="AW1707" s="39"/>
      <c r="AX1707" s="39"/>
      <c r="AY1707" s="39"/>
      <c r="AZ1707" s="39"/>
      <c r="BA1707" s="39"/>
      <c r="BB1707" s="39"/>
      <c r="BC1707" s="39"/>
    </row>
    <row r="1708" spans="1:55" ht="11.25">
      <c r="A1708" s="7">
        <v>1647</v>
      </c>
      <c r="B1708" s="2" t="s">
        <v>5086</v>
      </c>
      <c r="C1708" s="22" t="s">
        <v>1337</v>
      </c>
      <c r="D1708" s="20">
        <v>32960</v>
      </c>
      <c r="E1708" s="20">
        <v>96000</v>
      </c>
      <c r="F1708" s="21" t="s">
        <v>77</v>
      </c>
      <c r="G1708" s="4" t="s">
        <v>5087</v>
      </c>
      <c r="H1708" s="4" t="s">
        <v>35</v>
      </c>
      <c r="I1708" s="39"/>
      <c r="J1708" s="39"/>
      <c r="K1708" s="39"/>
      <c r="L1708" s="39"/>
      <c r="M1708" s="39"/>
      <c r="N1708" s="39"/>
      <c r="O1708" s="39"/>
      <c r="P1708" s="39"/>
      <c r="Q1708" s="39"/>
      <c r="R1708" s="39"/>
      <c r="S1708" s="39"/>
      <c r="T1708" s="39"/>
      <c r="U1708" s="39"/>
      <c r="V1708" s="39"/>
      <c r="W1708" s="39"/>
      <c r="X1708" s="39"/>
      <c r="Y1708" s="39"/>
      <c r="Z1708" s="39"/>
      <c r="AA1708" s="39"/>
      <c r="AB1708" s="39"/>
      <c r="AC1708" s="39"/>
      <c r="AD1708" s="39"/>
      <c r="AE1708" s="39"/>
      <c r="AF1708" s="39"/>
      <c r="AG1708" s="39"/>
      <c r="AH1708" s="39"/>
      <c r="AI1708" s="39"/>
      <c r="AJ1708" s="39"/>
      <c r="AK1708" s="39"/>
      <c r="AL1708" s="39"/>
      <c r="AM1708" s="39"/>
      <c r="AN1708" s="39"/>
      <c r="AO1708" s="39"/>
      <c r="AP1708" s="39"/>
      <c r="AQ1708" s="39"/>
      <c r="AR1708" s="39"/>
      <c r="AS1708" s="39"/>
      <c r="AT1708" s="39"/>
      <c r="AU1708" s="39"/>
      <c r="AV1708" s="39"/>
      <c r="AW1708" s="39"/>
      <c r="AX1708" s="39"/>
      <c r="AY1708" s="39"/>
      <c r="AZ1708" s="39"/>
      <c r="BA1708" s="39"/>
      <c r="BB1708" s="39"/>
      <c r="BC1708" s="39"/>
    </row>
    <row r="1709" spans="1:55" ht="11.25">
      <c r="A1709" s="7">
        <v>1648</v>
      </c>
      <c r="B1709" s="2" t="s">
        <v>5086</v>
      </c>
      <c r="C1709" s="22" t="s">
        <v>1340</v>
      </c>
      <c r="D1709" s="20">
        <v>16480</v>
      </c>
      <c r="E1709" s="20">
        <v>48000</v>
      </c>
      <c r="F1709" s="21" t="s">
        <v>77</v>
      </c>
      <c r="G1709" s="4" t="s">
        <v>5088</v>
      </c>
      <c r="H1709" s="4" t="s">
        <v>35</v>
      </c>
      <c r="I1709" s="39"/>
      <c r="J1709" s="39"/>
      <c r="K1709" s="39"/>
      <c r="L1709" s="39"/>
      <c r="M1709" s="39"/>
      <c r="N1709" s="39"/>
      <c r="O1709" s="39"/>
      <c r="P1709" s="39"/>
      <c r="Q1709" s="39"/>
      <c r="R1709" s="39"/>
      <c r="S1709" s="39"/>
      <c r="T1709" s="39"/>
      <c r="U1709" s="39"/>
      <c r="V1709" s="39"/>
      <c r="W1709" s="39"/>
      <c r="X1709" s="39"/>
      <c r="Y1709" s="39"/>
      <c r="Z1709" s="39"/>
      <c r="AA1709" s="39"/>
      <c r="AB1709" s="39"/>
      <c r="AC1709" s="39"/>
      <c r="AD1709" s="39"/>
      <c r="AE1709" s="39"/>
      <c r="AF1709" s="39"/>
      <c r="AG1709" s="39"/>
      <c r="AH1709" s="39"/>
      <c r="AI1709" s="39"/>
      <c r="AJ1709" s="39"/>
      <c r="AK1709" s="39"/>
      <c r="AL1709" s="39"/>
      <c r="AM1709" s="39"/>
      <c r="AN1709" s="39"/>
      <c r="AO1709" s="39"/>
      <c r="AP1709" s="39"/>
      <c r="AQ1709" s="39"/>
      <c r="AR1709" s="39"/>
      <c r="AS1709" s="39"/>
      <c r="AT1709" s="39"/>
      <c r="AU1709" s="39"/>
      <c r="AV1709" s="39"/>
      <c r="AW1709" s="39"/>
      <c r="AX1709" s="39"/>
      <c r="AY1709" s="39"/>
      <c r="AZ1709" s="39"/>
      <c r="BA1709" s="39"/>
      <c r="BB1709" s="39"/>
      <c r="BC1709" s="39"/>
    </row>
    <row r="1710" spans="1:55" ht="11.25">
      <c r="A1710" s="7">
        <v>1649</v>
      </c>
      <c r="B1710" s="2" t="s">
        <v>5086</v>
      </c>
      <c r="C1710" s="22" t="s">
        <v>1339</v>
      </c>
      <c r="D1710" s="20">
        <v>8240</v>
      </c>
      <c r="E1710" s="20">
        <v>24000</v>
      </c>
      <c r="F1710" s="21" t="s">
        <v>77</v>
      </c>
      <c r="G1710" s="4" t="s">
        <v>5089</v>
      </c>
      <c r="H1710" s="4" t="s">
        <v>35</v>
      </c>
      <c r="I1710" s="39"/>
      <c r="J1710" s="39"/>
      <c r="K1710" s="39"/>
      <c r="L1710" s="39"/>
      <c r="M1710" s="39"/>
      <c r="N1710" s="39"/>
      <c r="O1710" s="39"/>
      <c r="P1710" s="39"/>
      <c r="Q1710" s="39"/>
      <c r="R1710" s="39"/>
      <c r="S1710" s="39"/>
      <c r="T1710" s="39"/>
      <c r="U1710" s="39"/>
      <c r="V1710" s="39"/>
      <c r="W1710" s="39"/>
      <c r="X1710" s="39"/>
      <c r="Y1710" s="39"/>
      <c r="Z1710" s="39"/>
      <c r="AA1710" s="39"/>
      <c r="AB1710" s="39"/>
      <c r="AC1710" s="39"/>
      <c r="AD1710" s="39"/>
      <c r="AE1710" s="39"/>
      <c r="AF1710" s="39"/>
      <c r="AG1710" s="39"/>
      <c r="AH1710" s="39"/>
      <c r="AI1710" s="39"/>
      <c r="AJ1710" s="39"/>
      <c r="AK1710" s="39"/>
      <c r="AL1710" s="39"/>
      <c r="AM1710" s="39"/>
      <c r="AN1710" s="39"/>
      <c r="AO1710" s="39"/>
      <c r="AP1710" s="39"/>
      <c r="AQ1710" s="39"/>
      <c r="AR1710" s="39"/>
      <c r="AS1710" s="39"/>
      <c r="AT1710" s="39"/>
      <c r="AU1710" s="39"/>
      <c r="AV1710" s="39"/>
      <c r="AW1710" s="39"/>
      <c r="AX1710" s="39"/>
      <c r="AY1710" s="39"/>
      <c r="AZ1710" s="39"/>
      <c r="BA1710" s="39"/>
      <c r="BB1710" s="39"/>
      <c r="BC1710" s="39"/>
    </row>
    <row r="1711" spans="1:55" ht="11.25">
      <c r="A1711" s="7">
        <v>1650</v>
      </c>
      <c r="B1711" s="2" t="s">
        <v>5086</v>
      </c>
      <c r="C1711" s="22" t="s">
        <v>5090</v>
      </c>
      <c r="D1711" s="20">
        <v>2090</v>
      </c>
      <c r="E1711" s="20">
        <v>6030</v>
      </c>
      <c r="F1711" s="21" t="s">
        <v>77</v>
      </c>
      <c r="G1711" s="4" t="s">
        <v>5091</v>
      </c>
      <c r="H1711" s="4" t="s">
        <v>35</v>
      </c>
      <c r="I1711" s="39"/>
      <c r="J1711" s="39"/>
      <c r="K1711" s="39"/>
      <c r="L1711" s="39"/>
      <c r="M1711" s="39"/>
      <c r="N1711" s="39"/>
      <c r="O1711" s="39"/>
      <c r="P1711" s="39"/>
      <c r="Q1711" s="39"/>
      <c r="R1711" s="39"/>
      <c r="S1711" s="39"/>
      <c r="T1711" s="39"/>
      <c r="U1711" s="39"/>
      <c r="V1711" s="39"/>
      <c r="W1711" s="39"/>
      <c r="X1711" s="39"/>
      <c r="Y1711" s="39"/>
      <c r="Z1711" s="39"/>
      <c r="AA1711" s="39"/>
      <c r="AB1711" s="39"/>
      <c r="AC1711" s="39"/>
      <c r="AD1711" s="39"/>
      <c r="AE1711" s="39"/>
      <c r="AF1711" s="39"/>
      <c r="AG1711" s="39"/>
      <c r="AH1711" s="39"/>
      <c r="AI1711" s="39"/>
      <c r="AJ1711" s="39"/>
      <c r="AK1711" s="39"/>
      <c r="AL1711" s="39"/>
      <c r="AM1711" s="39"/>
      <c r="AN1711" s="39"/>
      <c r="AO1711" s="39"/>
      <c r="AP1711" s="39"/>
      <c r="AQ1711" s="39"/>
      <c r="AR1711" s="39"/>
      <c r="AS1711" s="39"/>
      <c r="AT1711" s="39"/>
      <c r="AU1711" s="39"/>
      <c r="AV1711" s="39"/>
      <c r="AW1711" s="39"/>
      <c r="AX1711" s="39"/>
      <c r="AY1711" s="39"/>
      <c r="AZ1711" s="39"/>
      <c r="BA1711" s="39"/>
      <c r="BB1711" s="39"/>
      <c r="BC1711" s="39"/>
    </row>
    <row r="1712" spans="1:55" ht="11.25">
      <c r="A1712" s="7">
        <v>1651</v>
      </c>
      <c r="B1712" s="2" t="s">
        <v>5086</v>
      </c>
      <c r="C1712" s="22" t="s">
        <v>1341</v>
      </c>
      <c r="D1712" s="20">
        <v>4120</v>
      </c>
      <c r="E1712" s="20">
        <v>12000</v>
      </c>
      <c r="F1712" s="21" t="s">
        <v>77</v>
      </c>
      <c r="G1712" s="4" t="s">
        <v>5092</v>
      </c>
      <c r="H1712" s="4" t="s">
        <v>35</v>
      </c>
      <c r="I1712" s="39"/>
      <c r="J1712" s="39"/>
      <c r="K1712" s="39"/>
      <c r="L1712" s="39"/>
      <c r="M1712" s="39"/>
      <c r="N1712" s="39"/>
      <c r="O1712" s="39"/>
      <c r="P1712" s="39"/>
      <c r="Q1712" s="39"/>
      <c r="R1712" s="39"/>
      <c r="S1712" s="39"/>
      <c r="T1712" s="39"/>
      <c r="U1712" s="39"/>
      <c r="V1712" s="39"/>
      <c r="W1712" s="39"/>
      <c r="X1712" s="39"/>
      <c r="Y1712" s="39"/>
      <c r="Z1712" s="39"/>
      <c r="AA1712" s="39"/>
      <c r="AB1712" s="39"/>
      <c r="AC1712" s="39"/>
      <c r="AD1712" s="39"/>
      <c r="AE1712" s="39"/>
      <c r="AF1712" s="39"/>
      <c r="AG1712" s="39"/>
      <c r="AH1712" s="39"/>
      <c r="AI1712" s="39"/>
      <c r="AJ1712" s="39"/>
      <c r="AK1712" s="39"/>
      <c r="AL1712" s="39"/>
      <c r="AM1712" s="39"/>
      <c r="AN1712" s="39"/>
      <c r="AO1712" s="39"/>
      <c r="AP1712" s="39"/>
      <c r="AQ1712" s="39"/>
      <c r="AR1712" s="39"/>
      <c r="AS1712" s="39"/>
      <c r="AT1712" s="39"/>
      <c r="AU1712" s="39"/>
      <c r="AV1712" s="39"/>
      <c r="AW1712" s="39"/>
      <c r="AX1712" s="39"/>
      <c r="AY1712" s="39"/>
      <c r="AZ1712" s="39"/>
      <c r="BA1712" s="39"/>
      <c r="BB1712" s="39"/>
      <c r="BC1712" s="39"/>
    </row>
    <row r="1713" spans="1:55" ht="11.25">
      <c r="A1713" s="7">
        <v>1652</v>
      </c>
      <c r="B1713" s="2" t="s">
        <v>5086</v>
      </c>
      <c r="C1713" s="22" t="s">
        <v>1338</v>
      </c>
      <c r="D1713" s="20">
        <v>1060</v>
      </c>
      <c r="E1713" s="20">
        <v>3000</v>
      </c>
      <c r="F1713" s="21" t="s">
        <v>77</v>
      </c>
      <c r="G1713" s="4" t="s">
        <v>5093</v>
      </c>
      <c r="H1713" s="4" t="s">
        <v>35</v>
      </c>
      <c r="I1713" s="39"/>
      <c r="J1713" s="39"/>
      <c r="K1713" s="39"/>
      <c r="L1713" s="39"/>
      <c r="M1713" s="39"/>
      <c r="N1713" s="39"/>
      <c r="O1713" s="39"/>
      <c r="P1713" s="39"/>
      <c r="Q1713" s="39"/>
      <c r="R1713" s="39"/>
      <c r="S1713" s="39"/>
      <c r="T1713" s="39"/>
      <c r="U1713" s="39"/>
      <c r="V1713" s="39"/>
      <c r="W1713" s="39"/>
      <c r="X1713" s="39"/>
      <c r="Y1713" s="39"/>
      <c r="Z1713" s="39"/>
      <c r="AA1713" s="39"/>
      <c r="AB1713" s="39"/>
      <c r="AC1713" s="39"/>
      <c r="AD1713" s="39"/>
      <c r="AE1713" s="39"/>
      <c r="AF1713" s="39"/>
      <c r="AG1713" s="39"/>
      <c r="AH1713" s="39"/>
      <c r="AI1713" s="39"/>
      <c r="AJ1713" s="39"/>
      <c r="AK1713" s="39"/>
      <c r="AL1713" s="39"/>
      <c r="AM1713" s="39"/>
      <c r="AN1713" s="39"/>
      <c r="AO1713" s="39"/>
      <c r="AP1713" s="39"/>
      <c r="AQ1713" s="39"/>
      <c r="AR1713" s="39"/>
      <c r="AS1713" s="39"/>
      <c r="AT1713" s="39"/>
      <c r="AU1713" s="39"/>
      <c r="AV1713" s="39"/>
      <c r="AW1713" s="39"/>
      <c r="AX1713" s="39"/>
      <c r="AY1713" s="39"/>
      <c r="AZ1713" s="39"/>
      <c r="BA1713" s="39"/>
      <c r="BB1713" s="39"/>
      <c r="BC1713" s="39"/>
    </row>
    <row r="1714" spans="1:55" ht="11.25">
      <c r="A1714" s="7">
        <v>1653</v>
      </c>
      <c r="B1714" s="5" t="s">
        <v>832</v>
      </c>
      <c r="C1714" s="4" t="s">
        <v>5094</v>
      </c>
      <c r="D1714" s="20">
        <v>606314.93</v>
      </c>
      <c r="E1714" s="20"/>
      <c r="F1714" s="4" t="s">
        <v>115</v>
      </c>
      <c r="G1714" s="4" t="s">
        <v>5095</v>
      </c>
      <c r="H1714" s="4" t="s">
        <v>116</v>
      </c>
      <c r="I1714" s="39"/>
      <c r="J1714" s="39"/>
      <c r="K1714" s="39"/>
      <c r="L1714" s="39"/>
      <c r="M1714" s="39"/>
      <c r="N1714" s="39"/>
      <c r="O1714" s="39"/>
      <c r="P1714" s="39"/>
      <c r="Q1714" s="39"/>
      <c r="R1714" s="39"/>
      <c r="S1714" s="39"/>
      <c r="T1714" s="39"/>
      <c r="U1714" s="39"/>
      <c r="V1714" s="39"/>
      <c r="W1714" s="39"/>
      <c r="X1714" s="39"/>
      <c r="Y1714" s="39"/>
      <c r="Z1714" s="39"/>
      <c r="AA1714" s="39"/>
      <c r="AB1714" s="39"/>
      <c r="AC1714" s="39"/>
      <c r="AD1714" s="39"/>
      <c r="AE1714" s="39"/>
      <c r="AF1714" s="39"/>
      <c r="AG1714" s="39"/>
      <c r="AH1714" s="39"/>
      <c r="AI1714" s="39"/>
      <c r="AJ1714" s="39"/>
      <c r="AK1714" s="39"/>
      <c r="AL1714" s="39"/>
      <c r="AM1714" s="39"/>
      <c r="AN1714" s="39"/>
      <c r="AO1714" s="39"/>
      <c r="AP1714" s="39"/>
      <c r="AQ1714" s="39"/>
      <c r="AR1714" s="39"/>
      <c r="AS1714" s="39"/>
      <c r="AT1714" s="39"/>
      <c r="AU1714" s="39"/>
      <c r="AV1714" s="39"/>
      <c r="AW1714" s="39"/>
      <c r="AX1714" s="39"/>
      <c r="AY1714" s="39"/>
      <c r="AZ1714" s="39"/>
      <c r="BA1714" s="39"/>
      <c r="BB1714" s="39"/>
      <c r="BC1714" s="39"/>
    </row>
    <row r="1715" spans="1:55" ht="22.5">
      <c r="A1715" s="29" t="s">
        <v>112</v>
      </c>
      <c r="B1715" s="29" t="s">
        <v>113</v>
      </c>
      <c r="C1715" s="30" t="s">
        <v>17</v>
      </c>
      <c r="D1715" s="30" t="s">
        <v>56</v>
      </c>
      <c r="E1715" s="28" t="s">
        <v>106</v>
      </c>
      <c r="F1715" s="28" t="s">
        <v>114</v>
      </c>
      <c r="G1715" s="29" t="s">
        <v>107</v>
      </c>
      <c r="H1715" s="454" t="s">
        <v>108</v>
      </c>
      <c r="I1715" s="39"/>
      <c r="J1715" s="39"/>
      <c r="K1715" s="39"/>
      <c r="L1715" s="39"/>
      <c r="M1715" s="39"/>
      <c r="N1715" s="39"/>
      <c r="O1715" s="39"/>
      <c r="P1715" s="39"/>
      <c r="Q1715" s="39"/>
      <c r="R1715" s="39"/>
      <c r="S1715" s="39"/>
      <c r="T1715" s="39"/>
      <c r="U1715" s="39"/>
      <c r="V1715" s="39"/>
      <c r="W1715" s="39"/>
      <c r="X1715" s="39"/>
      <c r="Y1715" s="39"/>
      <c r="Z1715" s="39"/>
      <c r="AA1715" s="39"/>
      <c r="AB1715" s="39"/>
      <c r="AC1715" s="39"/>
      <c r="AD1715" s="39"/>
      <c r="AE1715" s="39"/>
      <c r="AF1715" s="39"/>
      <c r="AG1715" s="39"/>
      <c r="AH1715" s="39"/>
      <c r="AI1715" s="39"/>
      <c r="AJ1715" s="39"/>
      <c r="AK1715" s="39"/>
      <c r="AL1715" s="39"/>
      <c r="AM1715" s="39"/>
      <c r="AN1715" s="39"/>
      <c r="AO1715" s="39"/>
      <c r="AP1715" s="39"/>
      <c r="AQ1715" s="39"/>
      <c r="AR1715" s="39"/>
      <c r="AS1715" s="39"/>
      <c r="AT1715" s="39"/>
      <c r="AU1715" s="39"/>
      <c r="AV1715" s="39"/>
      <c r="AW1715" s="39"/>
      <c r="AX1715" s="39"/>
      <c r="AY1715" s="39"/>
      <c r="AZ1715" s="39"/>
      <c r="BA1715" s="39"/>
      <c r="BB1715" s="39"/>
      <c r="BC1715" s="39"/>
    </row>
    <row r="1716" spans="1:55" ht="11.25">
      <c r="A1716" s="7">
        <v>1654</v>
      </c>
      <c r="B1716" s="5" t="s">
        <v>5096</v>
      </c>
      <c r="C1716" s="4" t="s">
        <v>1443</v>
      </c>
      <c r="D1716" s="20"/>
      <c r="E1716" s="20">
        <v>1100</v>
      </c>
      <c r="F1716" s="4" t="s">
        <v>306</v>
      </c>
      <c r="G1716" s="4" t="s">
        <v>5097</v>
      </c>
      <c r="H1716" s="4" t="s">
        <v>116</v>
      </c>
      <c r="I1716" s="39"/>
      <c r="J1716" s="39"/>
      <c r="K1716" s="39"/>
      <c r="L1716" s="39"/>
      <c r="M1716" s="39"/>
      <c r="N1716" s="39"/>
      <c r="O1716" s="39"/>
      <c r="P1716" s="39"/>
      <c r="Q1716" s="39"/>
      <c r="R1716" s="39"/>
      <c r="S1716" s="39"/>
      <c r="T1716" s="39"/>
      <c r="U1716" s="39"/>
      <c r="V1716" s="39"/>
      <c r="W1716" s="39"/>
      <c r="X1716" s="39"/>
      <c r="Y1716" s="39"/>
      <c r="Z1716" s="39"/>
      <c r="AA1716" s="39"/>
      <c r="AB1716" s="39"/>
      <c r="AC1716" s="39"/>
      <c r="AD1716" s="39"/>
      <c r="AE1716" s="39"/>
      <c r="AF1716" s="39"/>
      <c r="AG1716" s="39"/>
      <c r="AH1716" s="39"/>
      <c r="AI1716" s="39"/>
      <c r="AJ1716" s="39"/>
      <c r="AK1716" s="39"/>
      <c r="AL1716" s="39"/>
      <c r="AM1716" s="39"/>
      <c r="AN1716" s="39"/>
      <c r="AO1716" s="39"/>
      <c r="AP1716" s="39"/>
      <c r="AQ1716" s="39"/>
      <c r="AR1716" s="39"/>
      <c r="AS1716" s="39"/>
      <c r="AT1716" s="39"/>
      <c r="AU1716" s="39"/>
      <c r="AV1716" s="39"/>
      <c r="AW1716" s="39"/>
      <c r="AX1716" s="39"/>
      <c r="AY1716" s="39"/>
      <c r="AZ1716" s="39"/>
      <c r="BA1716" s="39"/>
      <c r="BB1716" s="39"/>
      <c r="BC1716" s="39"/>
    </row>
    <row r="1717" spans="1:55" ht="11.25">
      <c r="A1717" s="7">
        <v>1655</v>
      </c>
      <c r="B1717" s="5" t="s">
        <v>5098</v>
      </c>
      <c r="C1717" s="4" t="s">
        <v>5099</v>
      </c>
      <c r="D1717" s="20">
        <v>2030</v>
      </c>
      <c r="E1717" s="20"/>
      <c r="F1717" s="4" t="s">
        <v>371</v>
      </c>
      <c r="G1717" s="4" t="s">
        <v>5100</v>
      </c>
      <c r="H1717" s="4" t="s">
        <v>116</v>
      </c>
      <c r="I1717" s="39"/>
      <c r="J1717" s="39"/>
      <c r="K1717" s="39"/>
      <c r="L1717" s="39"/>
      <c r="M1717" s="39"/>
      <c r="N1717" s="39"/>
      <c r="O1717" s="39"/>
      <c r="P1717" s="39"/>
      <c r="Q1717" s="39"/>
      <c r="R1717" s="39"/>
      <c r="S1717" s="39"/>
      <c r="T1717" s="39"/>
      <c r="U1717" s="39"/>
      <c r="V1717" s="39"/>
      <c r="W1717" s="39"/>
      <c r="X1717" s="39"/>
      <c r="Y1717" s="39"/>
      <c r="Z1717" s="39"/>
      <c r="AA1717" s="39"/>
      <c r="AB1717" s="39"/>
      <c r="AC1717" s="39"/>
      <c r="AD1717" s="39"/>
      <c r="AE1717" s="39"/>
      <c r="AF1717" s="39"/>
      <c r="AG1717" s="39"/>
      <c r="AH1717" s="39"/>
      <c r="AI1717" s="39"/>
      <c r="AJ1717" s="39"/>
      <c r="AK1717" s="39"/>
      <c r="AL1717" s="39"/>
      <c r="AM1717" s="39"/>
      <c r="AN1717" s="39"/>
      <c r="AO1717" s="39"/>
      <c r="AP1717" s="39"/>
      <c r="AQ1717" s="39"/>
      <c r="AR1717" s="39"/>
      <c r="AS1717" s="39"/>
      <c r="AT1717" s="39"/>
      <c r="AU1717" s="39"/>
      <c r="AV1717" s="39"/>
      <c r="AW1717" s="39"/>
      <c r="AX1717" s="39"/>
      <c r="AY1717" s="39"/>
      <c r="AZ1717" s="39"/>
      <c r="BA1717" s="39"/>
      <c r="BB1717" s="39"/>
      <c r="BC1717" s="39"/>
    </row>
    <row r="1718" spans="1:55" ht="11.25">
      <c r="A1718" s="7">
        <v>1656</v>
      </c>
      <c r="B1718" s="5" t="s">
        <v>5098</v>
      </c>
      <c r="C1718" s="4" t="s">
        <v>5101</v>
      </c>
      <c r="D1718" s="20">
        <v>4060</v>
      </c>
      <c r="E1718" s="20"/>
      <c r="F1718" s="4" t="s">
        <v>371</v>
      </c>
      <c r="G1718" s="4" t="s">
        <v>5102</v>
      </c>
      <c r="H1718" s="4" t="s">
        <v>116</v>
      </c>
      <c r="I1718" s="39"/>
      <c r="J1718" s="39"/>
      <c r="K1718" s="39"/>
      <c r="L1718" s="39"/>
      <c r="M1718" s="39"/>
      <c r="N1718" s="39"/>
      <c r="O1718" s="39"/>
      <c r="P1718" s="39"/>
      <c r="Q1718" s="39"/>
      <c r="R1718" s="39"/>
      <c r="S1718" s="39"/>
      <c r="T1718" s="39"/>
      <c r="U1718" s="39"/>
      <c r="V1718" s="39"/>
      <c r="W1718" s="39"/>
      <c r="X1718" s="39"/>
      <c r="Y1718" s="39"/>
      <c r="Z1718" s="39"/>
      <c r="AA1718" s="39"/>
      <c r="AB1718" s="39"/>
      <c r="AC1718" s="39"/>
      <c r="AD1718" s="39"/>
      <c r="AE1718" s="39"/>
      <c r="AF1718" s="39"/>
      <c r="AG1718" s="39"/>
      <c r="AH1718" s="39"/>
      <c r="AI1718" s="39"/>
      <c r="AJ1718" s="39"/>
      <c r="AK1718" s="39"/>
      <c r="AL1718" s="39"/>
      <c r="AM1718" s="39"/>
      <c r="AN1718" s="39"/>
      <c r="AO1718" s="39"/>
      <c r="AP1718" s="39"/>
      <c r="AQ1718" s="39"/>
      <c r="AR1718" s="39"/>
      <c r="AS1718" s="39"/>
      <c r="AT1718" s="39"/>
      <c r="AU1718" s="39"/>
      <c r="AV1718" s="39"/>
      <c r="AW1718" s="39"/>
      <c r="AX1718" s="39"/>
      <c r="AY1718" s="39"/>
      <c r="AZ1718" s="39"/>
      <c r="BA1718" s="39"/>
      <c r="BB1718" s="39"/>
      <c r="BC1718" s="39"/>
    </row>
    <row r="1719" spans="1:55" ht="11.25">
      <c r="A1719" s="7">
        <v>1657</v>
      </c>
      <c r="B1719" s="5" t="s">
        <v>5098</v>
      </c>
      <c r="C1719" s="4" t="s">
        <v>5103</v>
      </c>
      <c r="D1719" s="20">
        <v>19440</v>
      </c>
      <c r="E1719" s="20"/>
      <c r="F1719" s="4" t="s">
        <v>371</v>
      </c>
      <c r="G1719" s="4" t="s">
        <v>5104</v>
      </c>
      <c r="H1719" s="4" t="s">
        <v>116</v>
      </c>
      <c r="I1719" s="39"/>
      <c r="J1719" s="39"/>
      <c r="K1719" s="39"/>
      <c r="L1719" s="39"/>
      <c r="M1719" s="39"/>
      <c r="N1719" s="39"/>
      <c r="O1719" s="39"/>
      <c r="P1719" s="39"/>
      <c r="Q1719" s="39"/>
      <c r="R1719" s="39"/>
      <c r="S1719" s="39"/>
      <c r="T1719" s="39"/>
      <c r="U1719" s="39"/>
      <c r="V1719" s="39"/>
      <c r="W1719" s="39"/>
      <c r="X1719" s="39"/>
      <c r="Y1719" s="39"/>
      <c r="Z1719" s="39"/>
      <c r="AA1719" s="39"/>
      <c r="AB1719" s="39"/>
      <c r="AC1719" s="39"/>
      <c r="AD1719" s="39"/>
      <c r="AE1719" s="39"/>
      <c r="AF1719" s="39"/>
      <c r="AG1719" s="39"/>
      <c r="AH1719" s="39"/>
      <c r="AI1719" s="39"/>
      <c r="AJ1719" s="39"/>
      <c r="AK1719" s="39"/>
      <c r="AL1719" s="39"/>
      <c r="AM1719" s="39"/>
      <c r="AN1719" s="39"/>
      <c r="AO1719" s="39"/>
      <c r="AP1719" s="39"/>
      <c r="AQ1719" s="39"/>
      <c r="AR1719" s="39"/>
      <c r="AS1719" s="39"/>
      <c r="AT1719" s="39"/>
      <c r="AU1719" s="39"/>
      <c r="AV1719" s="39"/>
      <c r="AW1719" s="39"/>
      <c r="AX1719" s="39"/>
      <c r="AY1719" s="39"/>
      <c r="AZ1719" s="39"/>
      <c r="BA1719" s="39"/>
      <c r="BB1719" s="39"/>
      <c r="BC1719" s="39"/>
    </row>
    <row r="1720" spans="1:55" ht="11.25">
      <c r="A1720" s="7">
        <v>1658</v>
      </c>
      <c r="B1720" s="5" t="s">
        <v>5098</v>
      </c>
      <c r="C1720" s="4" t="s">
        <v>5105</v>
      </c>
      <c r="D1720" s="20">
        <v>8120</v>
      </c>
      <c r="E1720" s="20"/>
      <c r="F1720" s="4" t="s">
        <v>371</v>
      </c>
      <c r="G1720" s="4" t="s">
        <v>5106</v>
      </c>
      <c r="H1720" s="4" t="s">
        <v>116</v>
      </c>
      <c r="I1720" s="39"/>
      <c r="J1720" s="39"/>
      <c r="K1720" s="39"/>
      <c r="L1720" s="39"/>
      <c r="M1720" s="39"/>
      <c r="N1720" s="39"/>
      <c r="O1720" s="39"/>
      <c r="P1720" s="39"/>
      <c r="Q1720" s="39"/>
      <c r="R1720" s="39"/>
      <c r="S1720" s="39"/>
      <c r="T1720" s="39"/>
      <c r="U1720" s="39"/>
      <c r="V1720" s="39"/>
      <c r="W1720" s="39"/>
      <c r="X1720" s="39"/>
      <c r="Y1720" s="39"/>
      <c r="Z1720" s="39"/>
      <c r="AA1720" s="39"/>
      <c r="AB1720" s="39"/>
      <c r="AC1720" s="39"/>
      <c r="AD1720" s="39"/>
      <c r="AE1720" s="39"/>
      <c r="AF1720" s="39"/>
      <c r="AG1720" s="39"/>
      <c r="AH1720" s="39"/>
      <c r="AI1720" s="39"/>
      <c r="AJ1720" s="39"/>
      <c r="AK1720" s="39"/>
      <c r="AL1720" s="39"/>
      <c r="AM1720" s="39"/>
      <c r="AN1720" s="39"/>
      <c r="AO1720" s="39"/>
      <c r="AP1720" s="39"/>
      <c r="AQ1720" s="39"/>
      <c r="AR1720" s="39"/>
      <c r="AS1720" s="39"/>
      <c r="AT1720" s="39"/>
      <c r="AU1720" s="39"/>
      <c r="AV1720" s="39"/>
      <c r="AW1720" s="39"/>
      <c r="AX1720" s="39"/>
      <c r="AY1720" s="39"/>
      <c r="AZ1720" s="39"/>
      <c r="BA1720" s="39"/>
      <c r="BB1720" s="39"/>
      <c r="BC1720" s="39"/>
    </row>
    <row r="1721" spans="1:55" ht="11.25">
      <c r="A1721" s="7">
        <v>1659</v>
      </c>
      <c r="B1721" s="5" t="s">
        <v>5098</v>
      </c>
      <c r="C1721" s="4" t="s">
        <v>5107</v>
      </c>
      <c r="D1721" s="20">
        <v>64960</v>
      </c>
      <c r="E1721" s="20"/>
      <c r="F1721" s="4" t="s">
        <v>371</v>
      </c>
      <c r="G1721" s="4" t="s">
        <v>5108</v>
      </c>
      <c r="H1721" s="4" t="s">
        <v>116</v>
      </c>
      <c r="I1721" s="39"/>
      <c r="J1721" s="39"/>
      <c r="K1721" s="39"/>
      <c r="L1721" s="39"/>
      <c r="M1721" s="39"/>
      <c r="N1721" s="39"/>
      <c r="O1721" s="39"/>
      <c r="P1721" s="39"/>
      <c r="Q1721" s="39"/>
      <c r="R1721" s="39"/>
      <c r="S1721" s="39"/>
      <c r="T1721" s="39"/>
      <c r="U1721" s="39"/>
      <c r="V1721" s="39"/>
      <c r="W1721" s="39"/>
      <c r="X1721" s="39"/>
      <c r="Y1721" s="39"/>
      <c r="Z1721" s="39"/>
      <c r="AA1721" s="39"/>
      <c r="AB1721" s="39"/>
      <c r="AC1721" s="39"/>
      <c r="AD1721" s="39"/>
      <c r="AE1721" s="39"/>
      <c r="AF1721" s="39"/>
      <c r="AG1721" s="39"/>
      <c r="AH1721" s="39"/>
      <c r="AI1721" s="39"/>
      <c r="AJ1721" s="39"/>
      <c r="AK1721" s="39"/>
      <c r="AL1721" s="39"/>
      <c r="AM1721" s="39"/>
      <c r="AN1721" s="39"/>
      <c r="AO1721" s="39"/>
      <c r="AP1721" s="39"/>
      <c r="AQ1721" s="39"/>
      <c r="AR1721" s="39"/>
      <c r="AS1721" s="39"/>
      <c r="AT1721" s="39"/>
      <c r="AU1721" s="39"/>
      <c r="AV1721" s="39"/>
      <c r="AW1721" s="39"/>
      <c r="AX1721" s="39"/>
      <c r="AY1721" s="39"/>
      <c r="AZ1721" s="39"/>
      <c r="BA1721" s="39"/>
      <c r="BB1721" s="39"/>
      <c r="BC1721" s="39"/>
    </row>
    <row r="1722" spans="1:55" ht="11.25">
      <c r="A1722" s="7">
        <v>1660</v>
      </c>
      <c r="B1722" s="5" t="s">
        <v>5098</v>
      </c>
      <c r="C1722" s="4" t="s">
        <v>5107</v>
      </c>
      <c r="D1722" s="20">
        <v>64960</v>
      </c>
      <c r="E1722" s="20"/>
      <c r="F1722" s="4" t="s">
        <v>115</v>
      </c>
      <c r="G1722" s="4" t="s">
        <v>5108</v>
      </c>
      <c r="H1722" s="4" t="s">
        <v>116</v>
      </c>
      <c r="I1722" s="39"/>
      <c r="J1722" s="39"/>
      <c r="K1722" s="39"/>
      <c r="L1722" s="39"/>
      <c r="M1722" s="39"/>
      <c r="N1722" s="39"/>
      <c r="O1722" s="39"/>
      <c r="P1722" s="39"/>
      <c r="Q1722" s="39"/>
      <c r="R1722" s="39"/>
      <c r="S1722" s="39"/>
      <c r="T1722" s="39"/>
      <c r="U1722" s="39"/>
      <c r="V1722" s="39"/>
      <c r="W1722" s="39"/>
      <c r="X1722" s="39"/>
      <c r="Y1722" s="39"/>
      <c r="Z1722" s="39"/>
      <c r="AA1722" s="39"/>
      <c r="AB1722" s="39"/>
      <c r="AC1722" s="39"/>
      <c r="AD1722" s="39"/>
      <c r="AE1722" s="39"/>
      <c r="AF1722" s="39"/>
      <c r="AG1722" s="39"/>
      <c r="AH1722" s="39"/>
      <c r="AI1722" s="39"/>
      <c r="AJ1722" s="39"/>
      <c r="AK1722" s="39"/>
      <c r="AL1722" s="39"/>
      <c r="AM1722" s="39"/>
      <c r="AN1722" s="39"/>
      <c r="AO1722" s="39"/>
      <c r="AP1722" s="39"/>
      <c r="AQ1722" s="39"/>
      <c r="AR1722" s="39"/>
      <c r="AS1722" s="39"/>
      <c r="AT1722" s="39"/>
      <c r="AU1722" s="39"/>
      <c r="AV1722" s="39"/>
      <c r="AW1722" s="39"/>
      <c r="AX1722" s="39"/>
      <c r="AY1722" s="39"/>
      <c r="AZ1722" s="39"/>
      <c r="BA1722" s="39"/>
      <c r="BB1722" s="39"/>
      <c r="BC1722" s="39"/>
    </row>
    <row r="1723" spans="1:55" ht="11.25">
      <c r="A1723" s="7">
        <v>1661</v>
      </c>
      <c r="B1723" s="5" t="s">
        <v>5098</v>
      </c>
      <c r="C1723" s="4" t="s">
        <v>5103</v>
      </c>
      <c r="D1723" s="20">
        <v>19440</v>
      </c>
      <c r="E1723" s="20"/>
      <c r="F1723" s="4" t="s">
        <v>115</v>
      </c>
      <c r="G1723" s="4" t="s">
        <v>5104</v>
      </c>
      <c r="H1723" s="4" t="s">
        <v>116</v>
      </c>
      <c r="I1723" s="39"/>
      <c r="J1723" s="39"/>
      <c r="K1723" s="39"/>
      <c r="L1723" s="39"/>
      <c r="M1723" s="39"/>
      <c r="N1723" s="39"/>
      <c r="O1723" s="39"/>
      <c r="P1723" s="39"/>
      <c r="Q1723" s="39"/>
      <c r="R1723" s="39"/>
      <c r="S1723" s="39"/>
      <c r="T1723" s="39"/>
      <c r="U1723" s="39"/>
      <c r="V1723" s="39"/>
      <c r="W1723" s="39"/>
      <c r="X1723" s="39"/>
      <c r="Y1723" s="39"/>
      <c r="Z1723" s="39"/>
      <c r="AA1723" s="39"/>
      <c r="AB1723" s="39"/>
      <c r="AC1723" s="39"/>
      <c r="AD1723" s="39"/>
      <c r="AE1723" s="39"/>
      <c r="AF1723" s="39"/>
      <c r="AG1723" s="39"/>
      <c r="AH1723" s="39"/>
      <c r="AI1723" s="39"/>
      <c r="AJ1723" s="39"/>
      <c r="AK1723" s="39"/>
      <c r="AL1723" s="39"/>
      <c r="AM1723" s="39"/>
      <c r="AN1723" s="39"/>
      <c r="AO1723" s="39"/>
      <c r="AP1723" s="39"/>
      <c r="AQ1723" s="39"/>
      <c r="AR1723" s="39"/>
      <c r="AS1723" s="39"/>
      <c r="AT1723" s="39"/>
      <c r="AU1723" s="39"/>
      <c r="AV1723" s="39"/>
      <c r="AW1723" s="39"/>
      <c r="AX1723" s="39"/>
      <c r="AY1723" s="39"/>
      <c r="AZ1723" s="39"/>
      <c r="BA1723" s="39"/>
      <c r="BB1723" s="39"/>
      <c r="BC1723" s="39"/>
    </row>
    <row r="1724" spans="1:55" ht="11.25">
      <c r="A1724" s="7">
        <v>1662</v>
      </c>
      <c r="B1724" s="5" t="s">
        <v>5098</v>
      </c>
      <c r="C1724" s="4" t="s">
        <v>5105</v>
      </c>
      <c r="D1724" s="20">
        <v>8120</v>
      </c>
      <c r="E1724" s="20"/>
      <c r="F1724" s="4" t="s">
        <v>115</v>
      </c>
      <c r="G1724" s="4" t="s">
        <v>5106</v>
      </c>
      <c r="H1724" s="4" t="s">
        <v>116</v>
      </c>
      <c r="I1724" s="39"/>
      <c r="J1724" s="39"/>
      <c r="K1724" s="39"/>
      <c r="L1724" s="39"/>
      <c r="M1724" s="39"/>
      <c r="N1724" s="39"/>
      <c r="O1724" s="39"/>
      <c r="P1724" s="39"/>
      <c r="Q1724" s="39"/>
      <c r="R1724" s="39"/>
      <c r="S1724" s="39"/>
      <c r="T1724" s="39"/>
      <c r="U1724" s="39"/>
      <c r="V1724" s="39"/>
      <c r="W1724" s="39"/>
      <c r="X1724" s="39"/>
      <c r="Y1724" s="39"/>
      <c r="Z1724" s="39"/>
      <c r="AA1724" s="39"/>
      <c r="AB1724" s="39"/>
      <c r="AC1724" s="39"/>
      <c r="AD1724" s="39"/>
      <c r="AE1724" s="39"/>
      <c r="AF1724" s="39"/>
      <c r="AG1724" s="39"/>
      <c r="AH1724" s="39"/>
      <c r="AI1724" s="39"/>
      <c r="AJ1724" s="39"/>
      <c r="AK1724" s="39"/>
      <c r="AL1724" s="39"/>
      <c r="AM1724" s="39"/>
      <c r="AN1724" s="39"/>
      <c r="AO1724" s="39"/>
      <c r="AP1724" s="39"/>
      <c r="AQ1724" s="39"/>
      <c r="AR1724" s="39"/>
      <c r="AS1724" s="39"/>
      <c r="AT1724" s="39"/>
      <c r="AU1724" s="39"/>
      <c r="AV1724" s="39"/>
      <c r="AW1724" s="39"/>
      <c r="AX1724" s="39"/>
      <c r="AY1724" s="39"/>
      <c r="AZ1724" s="39"/>
      <c r="BA1724" s="39"/>
      <c r="BB1724" s="39"/>
      <c r="BC1724" s="39"/>
    </row>
    <row r="1725" spans="1:55" ht="11.25">
      <c r="A1725" s="7">
        <v>1663</v>
      </c>
      <c r="B1725" s="5" t="s">
        <v>5098</v>
      </c>
      <c r="C1725" s="4" t="s">
        <v>5101</v>
      </c>
      <c r="D1725" s="20">
        <v>4060</v>
      </c>
      <c r="E1725" s="20"/>
      <c r="F1725" s="4" t="s">
        <v>115</v>
      </c>
      <c r="G1725" s="4" t="s">
        <v>5102</v>
      </c>
      <c r="H1725" s="4" t="s">
        <v>116</v>
      </c>
      <c r="I1725" s="39"/>
      <c r="J1725" s="39"/>
      <c r="K1725" s="39"/>
      <c r="L1725" s="39"/>
      <c r="M1725" s="39"/>
      <c r="N1725" s="39"/>
      <c r="O1725" s="39"/>
      <c r="P1725" s="39"/>
      <c r="Q1725" s="39"/>
      <c r="R1725" s="39"/>
      <c r="S1725" s="39"/>
      <c r="T1725" s="39"/>
      <c r="U1725" s="39"/>
      <c r="V1725" s="39"/>
      <c r="W1725" s="39"/>
      <c r="X1725" s="39"/>
      <c r="Y1725" s="39"/>
      <c r="Z1725" s="39"/>
      <c r="AA1725" s="39"/>
      <c r="AB1725" s="39"/>
      <c r="AC1725" s="39"/>
      <c r="AD1725" s="39"/>
      <c r="AE1725" s="39"/>
      <c r="AF1725" s="39"/>
      <c r="AG1725" s="39"/>
      <c r="AH1725" s="39"/>
      <c r="AI1725" s="39"/>
      <c r="AJ1725" s="39"/>
      <c r="AK1725" s="39"/>
      <c r="AL1725" s="39"/>
      <c r="AM1725" s="39"/>
      <c r="AN1725" s="39"/>
      <c r="AO1725" s="39"/>
      <c r="AP1725" s="39"/>
      <c r="AQ1725" s="39"/>
      <c r="AR1725" s="39"/>
      <c r="AS1725" s="39"/>
      <c r="AT1725" s="39"/>
      <c r="AU1725" s="39"/>
      <c r="AV1725" s="39"/>
      <c r="AW1725" s="39"/>
      <c r="AX1725" s="39"/>
      <c r="AY1725" s="39"/>
      <c r="AZ1725" s="39"/>
      <c r="BA1725" s="39"/>
      <c r="BB1725" s="39"/>
      <c r="BC1725" s="39"/>
    </row>
    <row r="1726" spans="1:55" ht="11.25">
      <c r="A1726" s="7">
        <v>1664</v>
      </c>
      <c r="B1726" s="5" t="s">
        <v>5098</v>
      </c>
      <c r="C1726" s="4" t="s">
        <v>5099</v>
      </c>
      <c r="D1726" s="20">
        <v>2030</v>
      </c>
      <c r="E1726" s="20"/>
      <c r="F1726" s="4" t="s">
        <v>115</v>
      </c>
      <c r="G1726" s="4" t="s">
        <v>5100</v>
      </c>
      <c r="H1726" s="4" t="s">
        <v>116</v>
      </c>
      <c r="I1726" s="39"/>
      <c r="J1726" s="39"/>
      <c r="K1726" s="39"/>
      <c r="L1726" s="39"/>
      <c r="M1726" s="39"/>
      <c r="N1726" s="39"/>
      <c r="O1726" s="39"/>
      <c r="P1726" s="39"/>
      <c r="Q1726" s="39"/>
      <c r="R1726" s="39"/>
      <c r="S1726" s="39"/>
      <c r="T1726" s="39"/>
      <c r="U1726" s="39"/>
      <c r="V1726" s="39"/>
      <c r="W1726" s="39"/>
      <c r="X1726" s="39"/>
      <c r="Y1726" s="39"/>
      <c r="Z1726" s="39"/>
      <c r="AA1726" s="39"/>
      <c r="AB1726" s="39"/>
      <c r="AC1726" s="39"/>
      <c r="AD1726" s="39"/>
      <c r="AE1726" s="39"/>
      <c r="AF1726" s="39"/>
      <c r="AG1726" s="39"/>
      <c r="AH1726" s="39"/>
      <c r="AI1726" s="39"/>
      <c r="AJ1726" s="39"/>
      <c r="AK1726" s="39"/>
      <c r="AL1726" s="39"/>
      <c r="AM1726" s="39"/>
      <c r="AN1726" s="39"/>
      <c r="AO1726" s="39"/>
      <c r="AP1726" s="39"/>
      <c r="AQ1726" s="39"/>
      <c r="AR1726" s="39"/>
      <c r="AS1726" s="39"/>
      <c r="AT1726" s="39"/>
      <c r="AU1726" s="39"/>
      <c r="AV1726" s="39"/>
      <c r="AW1726" s="39"/>
      <c r="AX1726" s="39"/>
      <c r="AY1726" s="39"/>
      <c r="AZ1726" s="39"/>
      <c r="BA1726" s="39"/>
      <c r="BB1726" s="39"/>
      <c r="BC1726" s="39"/>
    </row>
    <row r="1727" spans="1:55" ht="11.25">
      <c r="A1727" s="7">
        <v>1665</v>
      </c>
      <c r="B1727" s="5" t="s">
        <v>5098</v>
      </c>
      <c r="C1727" s="4" t="s">
        <v>4386</v>
      </c>
      <c r="D1727" s="20">
        <v>32480</v>
      </c>
      <c r="E1727" s="20"/>
      <c r="F1727" s="4" t="s">
        <v>115</v>
      </c>
      <c r="G1727" s="4" t="s">
        <v>5032</v>
      </c>
      <c r="H1727" s="4" t="s">
        <v>116</v>
      </c>
      <c r="I1727" s="39"/>
      <c r="J1727" s="39"/>
      <c r="K1727" s="39"/>
      <c r="L1727" s="39"/>
      <c r="M1727" s="39"/>
      <c r="N1727" s="39"/>
      <c r="O1727" s="39"/>
      <c r="P1727" s="39"/>
      <c r="Q1727" s="39"/>
      <c r="R1727" s="39"/>
      <c r="S1727" s="39"/>
      <c r="T1727" s="39"/>
      <c r="U1727" s="39"/>
      <c r="V1727" s="39"/>
      <c r="W1727" s="39"/>
      <c r="X1727" s="39"/>
      <c r="Y1727" s="39"/>
      <c r="Z1727" s="39"/>
      <c r="AA1727" s="39"/>
      <c r="AB1727" s="39"/>
      <c r="AC1727" s="39"/>
      <c r="AD1727" s="39"/>
      <c r="AE1727" s="39"/>
      <c r="AF1727" s="39"/>
      <c r="AG1727" s="39"/>
      <c r="AH1727" s="39"/>
      <c r="AI1727" s="39"/>
      <c r="AJ1727" s="39"/>
      <c r="AK1727" s="39"/>
      <c r="AL1727" s="39"/>
      <c r="AM1727" s="39"/>
      <c r="AN1727" s="39"/>
      <c r="AO1727" s="39"/>
      <c r="AP1727" s="39"/>
      <c r="AQ1727" s="39"/>
      <c r="AR1727" s="39"/>
      <c r="AS1727" s="39"/>
      <c r="AT1727" s="39"/>
      <c r="AU1727" s="39"/>
      <c r="AV1727" s="39"/>
      <c r="AW1727" s="39"/>
      <c r="AX1727" s="39"/>
      <c r="AY1727" s="39"/>
      <c r="AZ1727" s="39"/>
      <c r="BA1727" s="39"/>
      <c r="BB1727" s="39"/>
      <c r="BC1727" s="39"/>
    </row>
    <row r="1728" spans="1:55" ht="11.25">
      <c r="A1728" s="7">
        <v>1666</v>
      </c>
      <c r="B1728" s="5" t="s">
        <v>5098</v>
      </c>
      <c r="C1728" s="4" t="s">
        <v>5109</v>
      </c>
      <c r="D1728" s="20">
        <v>26633.38</v>
      </c>
      <c r="E1728" s="20"/>
      <c r="F1728" s="4" t="s">
        <v>115</v>
      </c>
      <c r="G1728" s="4" t="s">
        <v>5110</v>
      </c>
      <c r="H1728" s="4" t="s">
        <v>116</v>
      </c>
      <c r="I1728" s="39"/>
      <c r="J1728" s="39"/>
      <c r="K1728" s="39"/>
      <c r="L1728" s="39"/>
      <c r="M1728" s="39"/>
      <c r="N1728" s="39"/>
      <c r="O1728" s="39"/>
      <c r="P1728" s="39"/>
      <c r="Q1728" s="39"/>
      <c r="R1728" s="39"/>
      <c r="S1728" s="39"/>
      <c r="T1728" s="39"/>
      <c r="U1728" s="39"/>
      <c r="V1728" s="39"/>
      <c r="W1728" s="39"/>
      <c r="X1728" s="39"/>
      <c r="Y1728" s="39"/>
      <c r="Z1728" s="39"/>
      <c r="AA1728" s="39"/>
      <c r="AB1728" s="39"/>
      <c r="AC1728" s="39"/>
      <c r="AD1728" s="39"/>
      <c r="AE1728" s="39"/>
      <c r="AF1728" s="39"/>
      <c r="AG1728" s="39"/>
      <c r="AH1728" s="39"/>
      <c r="AI1728" s="39"/>
      <c r="AJ1728" s="39"/>
      <c r="AK1728" s="39"/>
      <c r="AL1728" s="39"/>
      <c r="AM1728" s="39"/>
      <c r="AN1728" s="39"/>
      <c r="AO1728" s="39"/>
      <c r="AP1728" s="39"/>
      <c r="AQ1728" s="39"/>
      <c r="AR1728" s="39"/>
      <c r="AS1728" s="39"/>
      <c r="AT1728" s="39"/>
      <c r="AU1728" s="39"/>
      <c r="AV1728" s="39"/>
      <c r="AW1728" s="39"/>
      <c r="AX1728" s="39"/>
      <c r="AY1728" s="39"/>
      <c r="AZ1728" s="39"/>
      <c r="BA1728" s="39"/>
      <c r="BB1728" s="39"/>
      <c r="BC1728" s="39"/>
    </row>
    <row r="1729" spans="1:55" ht="11.25">
      <c r="A1729" s="7">
        <v>1667</v>
      </c>
      <c r="B1729" s="5" t="s">
        <v>5111</v>
      </c>
      <c r="C1729" s="4" t="s">
        <v>834</v>
      </c>
      <c r="D1729" s="20">
        <v>8913.64</v>
      </c>
      <c r="E1729" s="20"/>
      <c r="F1729" s="4" t="s">
        <v>371</v>
      </c>
      <c r="G1729" s="4" t="s">
        <v>835</v>
      </c>
      <c r="H1729" s="4" t="s">
        <v>116</v>
      </c>
      <c r="I1729" s="39"/>
      <c r="J1729" s="39"/>
      <c r="K1729" s="39"/>
      <c r="L1729" s="39"/>
      <c r="M1729" s="39"/>
      <c r="N1729" s="39"/>
      <c r="O1729" s="39"/>
      <c r="P1729" s="39"/>
      <c r="Q1729" s="39"/>
      <c r="R1729" s="39"/>
      <c r="S1729" s="39"/>
      <c r="T1729" s="39"/>
      <c r="U1729" s="39"/>
      <c r="V1729" s="39"/>
      <c r="W1729" s="39"/>
      <c r="X1729" s="39"/>
      <c r="Y1729" s="39"/>
      <c r="Z1729" s="39"/>
      <c r="AA1729" s="39"/>
      <c r="AB1729" s="39"/>
      <c r="AC1729" s="39"/>
      <c r="AD1729" s="39"/>
      <c r="AE1729" s="39"/>
      <c r="AF1729" s="39"/>
      <c r="AG1729" s="39"/>
      <c r="AH1729" s="39"/>
      <c r="AI1729" s="39"/>
      <c r="AJ1729" s="39"/>
      <c r="AK1729" s="39"/>
      <c r="AL1729" s="39"/>
      <c r="AM1729" s="39"/>
      <c r="AN1729" s="39"/>
      <c r="AO1729" s="39"/>
      <c r="AP1729" s="39"/>
      <c r="AQ1729" s="39"/>
      <c r="AR1729" s="39"/>
      <c r="AS1729" s="39"/>
      <c r="AT1729" s="39"/>
      <c r="AU1729" s="39"/>
      <c r="AV1729" s="39"/>
      <c r="AW1729" s="39"/>
      <c r="AX1729" s="39"/>
      <c r="AY1729" s="39"/>
      <c r="AZ1729" s="39"/>
      <c r="BA1729" s="39"/>
      <c r="BB1729" s="39"/>
      <c r="BC1729" s="39"/>
    </row>
    <row r="1730" spans="1:55" ht="11.25">
      <c r="A1730" s="7">
        <v>1668</v>
      </c>
      <c r="B1730" s="5" t="s">
        <v>5111</v>
      </c>
      <c r="C1730" s="4" t="s">
        <v>836</v>
      </c>
      <c r="D1730" s="20">
        <v>91782.94</v>
      </c>
      <c r="E1730" s="20"/>
      <c r="F1730" s="4" t="s">
        <v>371</v>
      </c>
      <c r="G1730" s="4" t="s">
        <v>837</v>
      </c>
      <c r="H1730" s="4" t="s">
        <v>116</v>
      </c>
      <c r="I1730" s="39"/>
      <c r="J1730" s="39"/>
      <c r="K1730" s="39"/>
      <c r="L1730" s="39"/>
      <c r="M1730" s="39"/>
      <c r="N1730" s="39"/>
      <c r="O1730" s="39"/>
      <c r="P1730" s="39"/>
      <c r="Q1730" s="39"/>
      <c r="R1730" s="39"/>
      <c r="S1730" s="39"/>
      <c r="T1730" s="39"/>
      <c r="U1730" s="39"/>
      <c r="V1730" s="39"/>
      <c r="W1730" s="39"/>
      <c r="X1730" s="39"/>
      <c r="Y1730" s="39"/>
      <c r="Z1730" s="39"/>
      <c r="AA1730" s="39"/>
      <c r="AB1730" s="39"/>
      <c r="AC1730" s="39"/>
      <c r="AD1730" s="39"/>
      <c r="AE1730" s="39"/>
      <c r="AF1730" s="39"/>
      <c r="AG1730" s="39"/>
      <c r="AH1730" s="39"/>
      <c r="AI1730" s="39"/>
      <c r="AJ1730" s="39"/>
      <c r="AK1730" s="39"/>
      <c r="AL1730" s="39"/>
      <c r="AM1730" s="39"/>
      <c r="AN1730" s="39"/>
      <c r="AO1730" s="39"/>
      <c r="AP1730" s="39"/>
      <c r="AQ1730" s="39"/>
      <c r="AR1730" s="39"/>
      <c r="AS1730" s="39"/>
      <c r="AT1730" s="39"/>
      <c r="AU1730" s="39"/>
      <c r="AV1730" s="39"/>
      <c r="AW1730" s="39"/>
      <c r="AX1730" s="39"/>
      <c r="AY1730" s="39"/>
      <c r="AZ1730" s="39"/>
      <c r="BA1730" s="39"/>
      <c r="BB1730" s="39"/>
      <c r="BC1730" s="39"/>
    </row>
    <row r="1731" spans="1:55" ht="11.25">
      <c r="A1731" s="7">
        <v>1669</v>
      </c>
      <c r="B1731" s="5" t="s">
        <v>833</v>
      </c>
      <c r="C1731" s="4" t="s">
        <v>834</v>
      </c>
      <c r="D1731" s="20">
        <v>8913.64</v>
      </c>
      <c r="E1731" s="20"/>
      <c r="F1731" s="4" t="s">
        <v>117</v>
      </c>
      <c r="G1731" s="4" t="s">
        <v>835</v>
      </c>
      <c r="H1731" s="4" t="s">
        <v>116</v>
      </c>
      <c r="I1731" s="39"/>
      <c r="J1731" s="39"/>
      <c r="K1731" s="39"/>
      <c r="L1731" s="39"/>
      <c r="M1731" s="39"/>
      <c r="N1731" s="39"/>
      <c r="O1731" s="39"/>
      <c r="P1731" s="39"/>
      <c r="Q1731" s="39"/>
      <c r="R1731" s="39"/>
      <c r="S1731" s="39"/>
      <c r="T1731" s="39"/>
      <c r="U1731" s="39"/>
      <c r="V1731" s="39"/>
      <c r="W1731" s="39"/>
      <c r="X1731" s="39"/>
      <c r="Y1731" s="39"/>
      <c r="Z1731" s="39"/>
      <c r="AA1731" s="39"/>
      <c r="AB1731" s="39"/>
      <c r="AC1731" s="39"/>
      <c r="AD1731" s="39"/>
      <c r="AE1731" s="39"/>
      <c r="AF1731" s="39"/>
      <c r="AG1731" s="39"/>
      <c r="AH1731" s="39"/>
      <c r="AI1731" s="39"/>
      <c r="AJ1731" s="39"/>
      <c r="AK1731" s="39"/>
      <c r="AL1731" s="39"/>
      <c r="AM1731" s="39"/>
      <c r="AN1731" s="39"/>
      <c r="AO1731" s="39"/>
      <c r="AP1731" s="39"/>
      <c r="AQ1731" s="39"/>
      <c r="AR1731" s="39"/>
      <c r="AS1731" s="39"/>
      <c r="AT1731" s="39"/>
      <c r="AU1731" s="39"/>
      <c r="AV1731" s="39"/>
      <c r="AW1731" s="39"/>
      <c r="AX1731" s="39"/>
      <c r="AY1731" s="39"/>
      <c r="AZ1731" s="39"/>
      <c r="BA1731" s="39"/>
      <c r="BB1731" s="39"/>
      <c r="BC1731" s="39"/>
    </row>
    <row r="1732" spans="1:55" ht="11.25">
      <c r="A1732" s="7">
        <v>1670</v>
      </c>
      <c r="B1732" s="5" t="s">
        <v>833</v>
      </c>
      <c r="C1732" s="4" t="s">
        <v>836</v>
      </c>
      <c r="D1732" s="20">
        <v>8106.22</v>
      </c>
      <c r="E1732" s="20">
        <v>61276.78</v>
      </c>
      <c r="F1732" s="4" t="s">
        <v>46</v>
      </c>
      <c r="G1732" s="4" t="s">
        <v>837</v>
      </c>
      <c r="H1732" s="4" t="s">
        <v>116</v>
      </c>
      <c r="I1732" s="39"/>
      <c r="J1732" s="39"/>
      <c r="K1732" s="39"/>
      <c r="L1732" s="39"/>
      <c r="M1732" s="39"/>
      <c r="N1732" s="39"/>
      <c r="O1732" s="39"/>
      <c r="P1732" s="39"/>
      <c r="Q1732" s="39"/>
      <c r="R1732" s="39"/>
      <c r="S1732" s="39"/>
      <c r="T1732" s="39"/>
      <c r="U1732" s="39"/>
      <c r="V1732" s="39"/>
      <c r="W1732" s="39"/>
      <c r="X1732" s="39"/>
      <c r="Y1732" s="39"/>
      <c r="Z1732" s="39"/>
      <c r="AA1732" s="39"/>
      <c r="AB1732" s="39"/>
      <c r="AC1732" s="39"/>
      <c r="AD1732" s="39"/>
      <c r="AE1732" s="39"/>
      <c r="AF1732" s="39"/>
      <c r="AG1732" s="39"/>
      <c r="AH1732" s="39"/>
      <c r="AI1732" s="39"/>
      <c r="AJ1732" s="39"/>
      <c r="AK1732" s="39"/>
      <c r="AL1732" s="39"/>
      <c r="AM1732" s="39"/>
      <c r="AN1732" s="39"/>
      <c r="AO1732" s="39"/>
      <c r="AP1732" s="39"/>
      <c r="AQ1732" s="39"/>
      <c r="AR1732" s="39"/>
      <c r="AS1732" s="39"/>
      <c r="AT1732" s="39"/>
      <c r="AU1732" s="39"/>
      <c r="AV1732" s="39"/>
      <c r="AW1732" s="39"/>
      <c r="AX1732" s="39"/>
      <c r="AY1732" s="39"/>
      <c r="AZ1732" s="39"/>
      <c r="BA1732" s="39"/>
      <c r="BB1732" s="39"/>
      <c r="BC1732" s="39"/>
    </row>
    <row r="1733" spans="1:55" ht="11.25">
      <c r="A1733" s="7">
        <v>1671</v>
      </c>
      <c r="B1733" s="5" t="s">
        <v>5112</v>
      </c>
      <c r="C1733" s="4" t="s">
        <v>1051</v>
      </c>
      <c r="D1733" s="20">
        <v>9086.58</v>
      </c>
      <c r="E1733" s="20"/>
      <c r="F1733" s="4" t="s">
        <v>117</v>
      </c>
      <c r="G1733" s="4" t="s">
        <v>5113</v>
      </c>
      <c r="H1733" s="4" t="s">
        <v>116</v>
      </c>
      <c r="I1733" s="39"/>
      <c r="J1733" s="39"/>
      <c r="K1733" s="39"/>
      <c r="L1733" s="39"/>
      <c r="M1733" s="39"/>
      <c r="N1733" s="39"/>
      <c r="O1733" s="39"/>
      <c r="P1733" s="39"/>
      <c r="Q1733" s="39"/>
      <c r="R1733" s="39"/>
      <c r="S1733" s="39"/>
      <c r="T1733" s="39"/>
      <c r="U1733" s="39"/>
      <c r="V1733" s="39"/>
      <c r="W1733" s="39"/>
      <c r="X1733" s="39"/>
      <c r="Y1733" s="39"/>
      <c r="Z1733" s="39"/>
      <c r="AA1733" s="39"/>
      <c r="AB1733" s="39"/>
      <c r="AC1733" s="39"/>
      <c r="AD1733" s="39"/>
      <c r="AE1733" s="39"/>
      <c r="AF1733" s="39"/>
      <c r="AG1733" s="39"/>
      <c r="AH1733" s="39"/>
      <c r="AI1733" s="39"/>
      <c r="AJ1733" s="39"/>
      <c r="AK1733" s="39"/>
      <c r="AL1733" s="39"/>
      <c r="AM1733" s="39"/>
      <c r="AN1733" s="39"/>
      <c r="AO1733" s="39"/>
      <c r="AP1733" s="39"/>
      <c r="AQ1733" s="39"/>
      <c r="AR1733" s="39"/>
      <c r="AS1733" s="39"/>
      <c r="AT1733" s="39"/>
      <c r="AU1733" s="39"/>
      <c r="AV1733" s="39"/>
      <c r="AW1733" s="39"/>
      <c r="AX1733" s="39"/>
      <c r="AY1733" s="39"/>
      <c r="AZ1733" s="39"/>
      <c r="BA1733" s="39"/>
      <c r="BB1733" s="39"/>
      <c r="BC1733" s="39"/>
    </row>
    <row r="1734" spans="1:55" ht="11.25">
      <c r="A1734" s="7">
        <v>1672</v>
      </c>
      <c r="B1734" s="5" t="s">
        <v>5112</v>
      </c>
      <c r="C1734" s="4" t="s">
        <v>1255</v>
      </c>
      <c r="D1734" s="20">
        <v>70160.91</v>
      </c>
      <c r="E1734" s="20"/>
      <c r="F1734" s="4" t="s">
        <v>117</v>
      </c>
      <c r="G1734" s="4" t="s">
        <v>5114</v>
      </c>
      <c r="H1734" s="4" t="s">
        <v>116</v>
      </c>
      <c r="I1734" s="39"/>
      <c r="J1734" s="39"/>
      <c r="K1734" s="39"/>
      <c r="L1734" s="39"/>
      <c r="M1734" s="39"/>
      <c r="N1734" s="39"/>
      <c r="O1734" s="39"/>
      <c r="P1734" s="39"/>
      <c r="Q1734" s="39"/>
      <c r="R1734" s="39"/>
      <c r="S1734" s="39"/>
      <c r="T1734" s="39"/>
      <c r="U1734" s="39"/>
      <c r="V1734" s="39"/>
      <c r="W1734" s="39"/>
      <c r="X1734" s="39"/>
      <c r="Y1734" s="39"/>
      <c r="Z1734" s="39"/>
      <c r="AA1734" s="39"/>
      <c r="AB1734" s="39"/>
      <c r="AC1734" s="39"/>
      <c r="AD1734" s="39"/>
      <c r="AE1734" s="39"/>
      <c r="AF1734" s="39"/>
      <c r="AG1734" s="39"/>
      <c r="AH1734" s="39"/>
      <c r="AI1734" s="39"/>
      <c r="AJ1734" s="39"/>
      <c r="AK1734" s="39"/>
      <c r="AL1734" s="39"/>
      <c r="AM1734" s="39"/>
      <c r="AN1734" s="39"/>
      <c r="AO1734" s="39"/>
      <c r="AP1734" s="39"/>
      <c r="AQ1734" s="39"/>
      <c r="AR1734" s="39"/>
      <c r="AS1734" s="39"/>
      <c r="AT1734" s="39"/>
      <c r="AU1734" s="39"/>
      <c r="AV1734" s="39"/>
      <c r="AW1734" s="39"/>
      <c r="AX1734" s="39"/>
      <c r="AY1734" s="39"/>
      <c r="AZ1734" s="39"/>
      <c r="BA1734" s="39"/>
      <c r="BB1734" s="39"/>
      <c r="BC1734" s="39"/>
    </row>
    <row r="1735" spans="1:55" ht="11.25">
      <c r="A1735" s="7">
        <v>1673</v>
      </c>
      <c r="B1735" s="5" t="s">
        <v>5112</v>
      </c>
      <c r="C1735" s="4" t="s">
        <v>1256</v>
      </c>
      <c r="D1735" s="20">
        <v>14548.53</v>
      </c>
      <c r="E1735" s="20"/>
      <c r="F1735" s="4" t="s">
        <v>117</v>
      </c>
      <c r="G1735" s="4" t="s">
        <v>5115</v>
      </c>
      <c r="H1735" s="4" t="s">
        <v>116</v>
      </c>
      <c r="I1735" s="39"/>
      <c r="J1735" s="39"/>
      <c r="K1735" s="39"/>
      <c r="L1735" s="39"/>
      <c r="M1735" s="39"/>
      <c r="N1735" s="39"/>
      <c r="O1735" s="39"/>
      <c r="P1735" s="39"/>
      <c r="Q1735" s="39"/>
      <c r="R1735" s="39"/>
      <c r="S1735" s="39"/>
      <c r="T1735" s="39"/>
      <c r="U1735" s="39"/>
      <c r="V1735" s="39"/>
      <c r="W1735" s="39"/>
      <c r="X1735" s="39"/>
      <c r="Y1735" s="39"/>
      <c r="Z1735" s="39"/>
      <c r="AA1735" s="39"/>
      <c r="AB1735" s="39"/>
      <c r="AC1735" s="39"/>
      <c r="AD1735" s="39"/>
      <c r="AE1735" s="39"/>
      <c r="AF1735" s="39"/>
      <c r="AG1735" s="39"/>
      <c r="AH1735" s="39"/>
      <c r="AI1735" s="39"/>
      <c r="AJ1735" s="39"/>
      <c r="AK1735" s="39"/>
      <c r="AL1735" s="39"/>
      <c r="AM1735" s="39"/>
      <c r="AN1735" s="39"/>
      <c r="AO1735" s="39"/>
      <c r="AP1735" s="39"/>
      <c r="AQ1735" s="39"/>
      <c r="AR1735" s="39"/>
      <c r="AS1735" s="39"/>
      <c r="AT1735" s="39"/>
      <c r="AU1735" s="39"/>
      <c r="AV1735" s="39"/>
      <c r="AW1735" s="39"/>
      <c r="AX1735" s="39"/>
      <c r="AY1735" s="39"/>
      <c r="AZ1735" s="39"/>
      <c r="BA1735" s="39"/>
      <c r="BB1735" s="39"/>
      <c r="BC1735" s="39"/>
    </row>
    <row r="1736" spans="1:55" ht="11.25">
      <c r="A1736" s="7">
        <v>1674</v>
      </c>
      <c r="B1736" s="5" t="s">
        <v>5112</v>
      </c>
      <c r="C1736" s="4" t="s">
        <v>1429</v>
      </c>
      <c r="D1736" s="20">
        <v>6378.39</v>
      </c>
      <c r="E1736" s="20">
        <v>25513.6</v>
      </c>
      <c r="F1736" s="4" t="s">
        <v>118</v>
      </c>
      <c r="G1736" s="4" t="s">
        <v>5116</v>
      </c>
      <c r="H1736" s="4" t="s">
        <v>116</v>
      </c>
      <c r="I1736" s="39"/>
      <c r="J1736" s="39"/>
      <c r="K1736" s="39"/>
      <c r="L1736" s="39"/>
      <c r="M1736" s="39"/>
      <c r="N1736" s="39"/>
      <c r="O1736" s="39"/>
      <c r="P1736" s="39"/>
      <c r="Q1736" s="39"/>
      <c r="R1736" s="39"/>
      <c r="S1736" s="39"/>
      <c r="T1736" s="39"/>
      <c r="U1736" s="39"/>
      <c r="V1736" s="39"/>
      <c r="W1736" s="39"/>
      <c r="X1736" s="39"/>
      <c r="Y1736" s="39"/>
      <c r="Z1736" s="39"/>
      <c r="AA1736" s="39"/>
      <c r="AB1736" s="39"/>
      <c r="AC1736" s="39"/>
      <c r="AD1736" s="39"/>
      <c r="AE1736" s="39"/>
      <c r="AF1736" s="39"/>
      <c r="AG1736" s="39"/>
      <c r="AH1736" s="39"/>
      <c r="AI1736" s="39"/>
      <c r="AJ1736" s="39"/>
      <c r="AK1736" s="39"/>
      <c r="AL1736" s="39"/>
      <c r="AM1736" s="39"/>
      <c r="AN1736" s="39"/>
      <c r="AO1736" s="39"/>
      <c r="AP1736" s="39"/>
      <c r="AQ1736" s="39"/>
      <c r="AR1736" s="39"/>
      <c r="AS1736" s="39"/>
      <c r="AT1736" s="39"/>
      <c r="AU1736" s="39"/>
      <c r="AV1736" s="39"/>
      <c r="AW1736" s="39"/>
      <c r="AX1736" s="39"/>
      <c r="AY1736" s="39"/>
      <c r="AZ1736" s="39"/>
      <c r="BA1736" s="39"/>
      <c r="BB1736" s="39"/>
      <c r="BC1736" s="39"/>
    </row>
    <row r="1737" spans="1:55" ht="11.25">
      <c r="A1737" s="7">
        <v>1675</v>
      </c>
      <c r="B1737" s="5" t="s">
        <v>5112</v>
      </c>
      <c r="C1737" s="4" t="s">
        <v>1296</v>
      </c>
      <c r="D1737" s="20"/>
      <c r="E1737" s="20">
        <v>4952.34</v>
      </c>
      <c r="F1737" s="4" t="s">
        <v>315</v>
      </c>
      <c r="G1737" s="4" t="s">
        <v>5117</v>
      </c>
      <c r="H1737" s="4" t="s">
        <v>116</v>
      </c>
      <c r="I1737" s="39"/>
      <c r="J1737" s="39"/>
      <c r="K1737" s="39"/>
      <c r="L1737" s="39"/>
      <c r="M1737" s="39"/>
      <c r="N1737" s="39"/>
      <c r="O1737" s="39"/>
      <c r="P1737" s="39"/>
      <c r="Q1737" s="39"/>
      <c r="R1737" s="39"/>
      <c r="S1737" s="39"/>
      <c r="T1737" s="39"/>
      <c r="U1737" s="39"/>
      <c r="V1737" s="39"/>
      <c r="W1737" s="39"/>
      <c r="X1737" s="39"/>
      <c r="Y1737" s="39"/>
      <c r="Z1737" s="39"/>
      <c r="AA1737" s="39"/>
      <c r="AB1737" s="39"/>
      <c r="AC1737" s="39"/>
      <c r="AD1737" s="39"/>
      <c r="AE1737" s="39"/>
      <c r="AF1737" s="39"/>
      <c r="AG1737" s="39"/>
      <c r="AH1737" s="39"/>
      <c r="AI1737" s="39"/>
      <c r="AJ1737" s="39"/>
      <c r="AK1737" s="39"/>
      <c r="AL1737" s="39"/>
      <c r="AM1737" s="39"/>
      <c r="AN1737" s="39"/>
      <c r="AO1737" s="39"/>
      <c r="AP1737" s="39"/>
      <c r="AQ1737" s="39"/>
      <c r="AR1737" s="39"/>
      <c r="AS1737" s="39"/>
      <c r="AT1737" s="39"/>
      <c r="AU1737" s="39"/>
      <c r="AV1737" s="39"/>
      <c r="AW1737" s="39"/>
      <c r="AX1737" s="39"/>
      <c r="AY1737" s="39"/>
      <c r="AZ1737" s="39"/>
      <c r="BA1737" s="39"/>
      <c r="BB1737" s="39"/>
      <c r="BC1737" s="39"/>
    </row>
    <row r="1738" spans="1:55" ht="11.25">
      <c r="A1738" s="7">
        <v>1676</v>
      </c>
      <c r="B1738" s="5" t="s">
        <v>5112</v>
      </c>
      <c r="C1738" s="4" t="s">
        <v>5118</v>
      </c>
      <c r="D1738" s="20">
        <v>15653.43</v>
      </c>
      <c r="E1738" s="20"/>
      <c r="F1738" s="4" t="s">
        <v>371</v>
      </c>
      <c r="G1738" s="4" t="s">
        <v>5119</v>
      </c>
      <c r="H1738" s="4" t="s">
        <v>116</v>
      </c>
      <c r="I1738" s="39"/>
      <c r="J1738" s="39"/>
      <c r="K1738" s="39"/>
      <c r="L1738" s="39"/>
      <c r="M1738" s="39"/>
      <c r="N1738" s="39"/>
      <c r="O1738" s="39"/>
      <c r="P1738" s="39"/>
      <c r="Q1738" s="39"/>
      <c r="R1738" s="39"/>
      <c r="S1738" s="39"/>
      <c r="T1738" s="39"/>
      <c r="U1738" s="39"/>
      <c r="V1738" s="39"/>
      <c r="W1738" s="39"/>
      <c r="X1738" s="39"/>
      <c r="Y1738" s="39"/>
      <c r="Z1738" s="39"/>
      <c r="AA1738" s="39"/>
      <c r="AB1738" s="39"/>
      <c r="AC1738" s="39"/>
      <c r="AD1738" s="39"/>
      <c r="AE1738" s="39"/>
      <c r="AF1738" s="39"/>
      <c r="AG1738" s="39"/>
      <c r="AH1738" s="39"/>
      <c r="AI1738" s="39"/>
      <c r="AJ1738" s="39"/>
      <c r="AK1738" s="39"/>
      <c r="AL1738" s="39"/>
      <c r="AM1738" s="39"/>
      <c r="AN1738" s="39"/>
      <c r="AO1738" s="39"/>
      <c r="AP1738" s="39"/>
      <c r="AQ1738" s="39"/>
      <c r="AR1738" s="39"/>
      <c r="AS1738" s="39"/>
      <c r="AT1738" s="39"/>
      <c r="AU1738" s="39"/>
      <c r="AV1738" s="39"/>
      <c r="AW1738" s="39"/>
      <c r="AX1738" s="39"/>
      <c r="AY1738" s="39"/>
      <c r="AZ1738" s="39"/>
      <c r="BA1738" s="39"/>
      <c r="BB1738" s="39"/>
      <c r="BC1738" s="39"/>
    </row>
    <row r="1739" spans="1:55" ht="11.25">
      <c r="A1739" s="7">
        <v>1677</v>
      </c>
      <c r="B1739" s="5" t="s">
        <v>843</v>
      </c>
      <c r="C1739" s="4" t="s">
        <v>5120</v>
      </c>
      <c r="D1739" s="20">
        <v>200</v>
      </c>
      <c r="E1739" s="20"/>
      <c r="F1739" s="4" t="s">
        <v>115</v>
      </c>
      <c r="G1739" s="4" t="s">
        <v>5121</v>
      </c>
      <c r="H1739" s="4" t="s">
        <v>116</v>
      </c>
      <c r="I1739" s="39"/>
      <c r="J1739" s="39"/>
      <c r="K1739" s="39"/>
      <c r="L1739" s="39"/>
      <c r="M1739" s="39"/>
      <c r="N1739" s="39"/>
      <c r="O1739" s="39"/>
      <c r="P1739" s="39"/>
      <c r="Q1739" s="39"/>
      <c r="R1739" s="39"/>
      <c r="S1739" s="39"/>
      <c r="T1739" s="39"/>
      <c r="U1739" s="39"/>
      <c r="V1739" s="39"/>
      <c r="W1739" s="39"/>
      <c r="X1739" s="39"/>
      <c r="Y1739" s="39"/>
      <c r="Z1739" s="39"/>
      <c r="AA1739" s="39"/>
      <c r="AB1739" s="39"/>
      <c r="AC1739" s="39"/>
      <c r="AD1739" s="39"/>
      <c r="AE1739" s="39"/>
      <c r="AF1739" s="39"/>
      <c r="AG1739" s="39"/>
      <c r="AH1739" s="39"/>
      <c r="AI1739" s="39"/>
      <c r="AJ1739" s="39"/>
      <c r="AK1739" s="39"/>
      <c r="AL1739" s="39"/>
      <c r="AM1739" s="39"/>
      <c r="AN1739" s="39"/>
      <c r="AO1739" s="39"/>
      <c r="AP1739" s="39"/>
      <c r="AQ1739" s="39"/>
      <c r="AR1739" s="39"/>
      <c r="AS1739" s="39"/>
      <c r="AT1739" s="39"/>
      <c r="AU1739" s="39"/>
      <c r="AV1739" s="39"/>
      <c r="AW1739" s="39"/>
      <c r="AX1739" s="39"/>
      <c r="AY1739" s="39"/>
      <c r="AZ1739" s="39"/>
      <c r="BA1739" s="39"/>
      <c r="BB1739" s="39"/>
      <c r="BC1739" s="39"/>
    </row>
    <row r="1740" spans="1:55" ht="11.25">
      <c r="A1740" s="7">
        <v>1678</v>
      </c>
      <c r="B1740" s="5" t="s">
        <v>843</v>
      </c>
      <c r="C1740" s="4" t="s">
        <v>5122</v>
      </c>
      <c r="D1740" s="20">
        <v>800</v>
      </c>
      <c r="E1740" s="20"/>
      <c r="F1740" s="4" t="s">
        <v>115</v>
      </c>
      <c r="G1740" s="4" t="s">
        <v>5123</v>
      </c>
      <c r="H1740" s="4" t="s">
        <v>116</v>
      </c>
      <c r="I1740" s="39"/>
      <c r="J1740" s="39"/>
      <c r="K1740" s="39"/>
      <c r="L1740" s="39"/>
      <c r="M1740" s="39"/>
      <c r="N1740" s="39"/>
      <c r="O1740" s="39"/>
      <c r="P1740" s="39"/>
      <c r="Q1740" s="39"/>
      <c r="R1740" s="39"/>
      <c r="S1740" s="39"/>
      <c r="T1740" s="39"/>
      <c r="U1740" s="39"/>
      <c r="V1740" s="39"/>
      <c r="W1740" s="39"/>
      <c r="X1740" s="39"/>
      <c r="Y1740" s="39"/>
      <c r="Z1740" s="39"/>
      <c r="AA1740" s="39"/>
      <c r="AB1740" s="39"/>
      <c r="AC1740" s="39"/>
      <c r="AD1740" s="39"/>
      <c r="AE1740" s="39"/>
      <c r="AF1740" s="39"/>
      <c r="AG1740" s="39"/>
      <c r="AH1740" s="39"/>
      <c r="AI1740" s="39"/>
      <c r="AJ1740" s="39"/>
      <c r="AK1740" s="39"/>
      <c r="AL1740" s="39"/>
      <c r="AM1740" s="39"/>
      <c r="AN1740" s="39"/>
      <c r="AO1740" s="39"/>
      <c r="AP1740" s="39"/>
      <c r="AQ1740" s="39"/>
      <c r="AR1740" s="39"/>
      <c r="AS1740" s="39"/>
      <c r="AT1740" s="39"/>
      <c r="AU1740" s="39"/>
      <c r="AV1740" s="39"/>
      <c r="AW1740" s="39"/>
      <c r="AX1740" s="39"/>
      <c r="AY1740" s="39"/>
      <c r="AZ1740" s="39"/>
      <c r="BA1740" s="39"/>
      <c r="BB1740" s="39"/>
      <c r="BC1740" s="39"/>
    </row>
    <row r="1741" spans="1:55" ht="11.25">
      <c r="A1741" s="7">
        <v>1679</v>
      </c>
      <c r="B1741" s="5" t="s">
        <v>843</v>
      </c>
      <c r="C1741" s="4" t="s">
        <v>5124</v>
      </c>
      <c r="D1741" s="20">
        <v>500</v>
      </c>
      <c r="E1741" s="20"/>
      <c r="F1741" s="4" t="s">
        <v>115</v>
      </c>
      <c r="G1741" s="4" t="s">
        <v>5125</v>
      </c>
      <c r="H1741" s="4" t="s">
        <v>116</v>
      </c>
      <c r="I1741" s="39"/>
      <c r="J1741" s="39"/>
      <c r="K1741" s="39"/>
      <c r="L1741" s="39"/>
      <c r="M1741" s="39"/>
      <c r="N1741" s="39"/>
      <c r="O1741" s="39"/>
      <c r="P1741" s="39"/>
      <c r="Q1741" s="39"/>
      <c r="R1741" s="39"/>
      <c r="S1741" s="39"/>
      <c r="T1741" s="39"/>
      <c r="U1741" s="39"/>
      <c r="V1741" s="39"/>
      <c r="W1741" s="39"/>
      <c r="X1741" s="39"/>
      <c r="Y1741" s="39"/>
      <c r="Z1741" s="39"/>
      <c r="AA1741" s="39"/>
      <c r="AB1741" s="39"/>
      <c r="AC1741" s="39"/>
      <c r="AD1741" s="39"/>
      <c r="AE1741" s="39"/>
      <c r="AF1741" s="39"/>
      <c r="AG1741" s="39"/>
      <c r="AH1741" s="39"/>
      <c r="AI1741" s="39"/>
      <c r="AJ1741" s="39"/>
      <c r="AK1741" s="39"/>
      <c r="AL1741" s="39"/>
      <c r="AM1741" s="39"/>
      <c r="AN1741" s="39"/>
      <c r="AO1741" s="39"/>
      <c r="AP1741" s="39"/>
      <c r="AQ1741" s="39"/>
      <c r="AR1741" s="39"/>
      <c r="AS1741" s="39"/>
      <c r="AT1741" s="39"/>
      <c r="AU1741" s="39"/>
      <c r="AV1741" s="39"/>
      <c r="AW1741" s="39"/>
      <c r="AX1741" s="39"/>
      <c r="AY1741" s="39"/>
      <c r="AZ1741" s="39"/>
      <c r="BA1741" s="39"/>
      <c r="BB1741" s="39"/>
      <c r="BC1741" s="39"/>
    </row>
    <row r="1742" spans="1:55" ht="11.25">
      <c r="A1742" s="7">
        <v>1680</v>
      </c>
      <c r="B1742" s="5" t="s">
        <v>843</v>
      </c>
      <c r="C1742" s="4" t="s">
        <v>5126</v>
      </c>
      <c r="D1742" s="20">
        <v>206.07</v>
      </c>
      <c r="E1742" s="20"/>
      <c r="F1742" s="4" t="s">
        <v>115</v>
      </c>
      <c r="G1742" s="4" t="s">
        <v>5127</v>
      </c>
      <c r="H1742" s="4" t="s">
        <v>116</v>
      </c>
      <c r="I1742" s="39"/>
      <c r="J1742" s="39"/>
      <c r="K1742" s="39"/>
      <c r="L1742" s="39"/>
      <c r="M1742" s="39"/>
      <c r="N1742" s="39"/>
      <c r="O1742" s="39"/>
      <c r="P1742" s="39"/>
      <c r="Q1742" s="39"/>
      <c r="R1742" s="39"/>
      <c r="S1742" s="39"/>
      <c r="T1742" s="39"/>
      <c r="U1742" s="39"/>
      <c r="V1742" s="39"/>
      <c r="W1742" s="39"/>
      <c r="X1742" s="39"/>
      <c r="Y1742" s="39"/>
      <c r="Z1742" s="39"/>
      <c r="AA1742" s="39"/>
      <c r="AB1742" s="39"/>
      <c r="AC1742" s="39"/>
      <c r="AD1742" s="39"/>
      <c r="AE1742" s="39"/>
      <c r="AF1742" s="39"/>
      <c r="AG1742" s="39"/>
      <c r="AH1742" s="39"/>
      <c r="AI1742" s="39"/>
      <c r="AJ1742" s="39"/>
      <c r="AK1742" s="39"/>
      <c r="AL1742" s="39"/>
      <c r="AM1742" s="39"/>
      <c r="AN1742" s="39"/>
      <c r="AO1742" s="39"/>
      <c r="AP1742" s="39"/>
      <c r="AQ1742" s="39"/>
      <c r="AR1742" s="39"/>
      <c r="AS1742" s="39"/>
      <c r="AT1742" s="39"/>
      <c r="AU1742" s="39"/>
      <c r="AV1742" s="39"/>
      <c r="AW1742" s="39"/>
      <c r="AX1742" s="39"/>
      <c r="AY1742" s="39"/>
      <c r="AZ1742" s="39"/>
      <c r="BA1742" s="39"/>
      <c r="BB1742" s="39"/>
      <c r="BC1742" s="39"/>
    </row>
    <row r="1743" spans="1:55" ht="11.25">
      <c r="A1743" s="7">
        <v>1681</v>
      </c>
      <c r="B1743" s="5" t="s">
        <v>844</v>
      </c>
      <c r="C1743" s="4" t="s">
        <v>845</v>
      </c>
      <c r="D1743" s="20">
        <v>103817.5</v>
      </c>
      <c r="E1743" s="20"/>
      <c r="F1743" s="4" t="s">
        <v>45</v>
      </c>
      <c r="G1743" s="4" t="s">
        <v>846</v>
      </c>
      <c r="H1743" s="4" t="s">
        <v>35</v>
      </c>
      <c r="I1743" s="39"/>
      <c r="J1743" s="39"/>
      <c r="K1743" s="39"/>
      <c r="L1743" s="39"/>
      <c r="M1743" s="39"/>
      <c r="N1743" s="39"/>
      <c r="O1743" s="39"/>
      <c r="P1743" s="39"/>
      <c r="Q1743" s="39"/>
      <c r="R1743" s="39"/>
      <c r="S1743" s="39"/>
      <c r="T1743" s="39"/>
      <c r="U1743" s="39"/>
      <c r="V1743" s="39"/>
      <c r="W1743" s="39"/>
      <c r="X1743" s="39"/>
      <c r="Y1743" s="39"/>
      <c r="Z1743" s="39"/>
      <c r="AA1743" s="39"/>
      <c r="AB1743" s="39"/>
      <c r="AC1743" s="39"/>
      <c r="AD1743" s="39"/>
      <c r="AE1743" s="39"/>
      <c r="AF1743" s="39"/>
      <c r="AG1743" s="39"/>
      <c r="AH1743" s="39"/>
      <c r="AI1743" s="39"/>
      <c r="AJ1743" s="39"/>
      <c r="AK1743" s="39"/>
      <c r="AL1743" s="39"/>
      <c r="AM1743" s="39"/>
      <c r="AN1743" s="39"/>
      <c r="AO1743" s="39"/>
      <c r="AP1743" s="39"/>
      <c r="AQ1743" s="39"/>
      <c r="AR1743" s="39"/>
      <c r="AS1743" s="39"/>
      <c r="AT1743" s="39"/>
      <c r="AU1743" s="39"/>
      <c r="AV1743" s="39"/>
      <c r="AW1743" s="39"/>
      <c r="AX1743" s="39"/>
      <c r="AY1743" s="39"/>
      <c r="AZ1743" s="39"/>
      <c r="BA1743" s="39"/>
      <c r="BB1743" s="39"/>
      <c r="BC1743" s="39"/>
    </row>
    <row r="1744" spans="1:55" ht="11.25">
      <c r="A1744" s="7">
        <v>1682</v>
      </c>
      <c r="B1744" s="5" t="s">
        <v>5128</v>
      </c>
      <c r="C1744" s="4" t="s">
        <v>5129</v>
      </c>
      <c r="D1744" s="20">
        <v>1368.22</v>
      </c>
      <c r="E1744" s="20"/>
      <c r="F1744" s="4" t="s">
        <v>371</v>
      </c>
      <c r="G1744" s="4" t="s">
        <v>5130</v>
      </c>
      <c r="H1744" s="4" t="s">
        <v>116</v>
      </c>
      <c r="I1744" s="39"/>
      <c r="J1744" s="39"/>
      <c r="K1744" s="39"/>
      <c r="L1744" s="39"/>
      <c r="M1744" s="39"/>
      <c r="N1744" s="39"/>
      <c r="O1744" s="39"/>
      <c r="P1744" s="39"/>
      <c r="Q1744" s="39"/>
      <c r="R1744" s="39"/>
      <c r="S1744" s="39"/>
      <c r="T1744" s="39"/>
      <c r="U1744" s="39"/>
      <c r="V1744" s="39"/>
      <c r="W1744" s="39"/>
      <c r="X1744" s="39"/>
      <c r="Y1744" s="39"/>
      <c r="Z1744" s="39"/>
      <c r="AA1744" s="39"/>
      <c r="AB1744" s="39"/>
      <c r="AC1744" s="39"/>
      <c r="AD1744" s="39"/>
      <c r="AE1744" s="39"/>
      <c r="AF1744" s="39"/>
      <c r="AG1744" s="39"/>
      <c r="AH1744" s="39"/>
      <c r="AI1744" s="39"/>
      <c r="AJ1744" s="39"/>
      <c r="AK1744" s="39"/>
      <c r="AL1744" s="39"/>
      <c r="AM1744" s="39"/>
      <c r="AN1744" s="39"/>
      <c r="AO1744" s="39"/>
      <c r="AP1744" s="39"/>
      <c r="AQ1744" s="39"/>
      <c r="AR1744" s="39"/>
      <c r="AS1744" s="39"/>
      <c r="AT1744" s="39"/>
      <c r="AU1744" s="39"/>
      <c r="AV1744" s="39"/>
      <c r="AW1744" s="39"/>
      <c r="AX1744" s="39"/>
      <c r="AY1744" s="39"/>
      <c r="AZ1744" s="39"/>
      <c r="BA1744" s="39"/>
      <c r="BB1744" s="39"/>
      <c r="BC1744" s="39"/>
    </row>
    <row r="1745" spans="1:55" ht="11.25">
      <c r="A1745" s="7">
        <v>1683</v>
      </c>
      <c r="B1745" s="5" t="s">
        <v>5128</v>
      </c>
      <c r="C1745" s="4" t="s">
        <v>5129</v>
      </c>
      <c r="D1745" s="20">
        <v>1368.22</v>
      </c>
      <c r="E1745" s="20"/>
      <c r="F1745" s="4" t="s">
        <v>115</v>
      </c>
      <c r="G1745" s="4" t="s">
        <v>5130</v>
      </c>
      <c r="H1745" s="4" t="s">
        <v>116</v>
      </c>
      <c r="I1745" s="39"/>
      <c r="J1745" s="39"/>
      <c r="K1745" s="39"/>
      <c r="L1745" s="39"/>
      <c r="M1745" s="39"/>
      <c r="N1745" s="39"/>
      <c r="O1745" s="39"/>
      <c r="P1745" s="39"/>
      <c r="Q1745" s="39"/>
      <c r="R1745" s="39"/>
      <c r="S1745" s="39"/>
      <c r="T1745" s="39"/>
      <c r="U1745" s="39"/>
      <c r="V1745" s="39"/>
      <c r="W1745" s="39"/>
      <c r="X1745" s="39"/>
      <c r="Y1745" s="39"/>
      <c r="Z1745" s="39"/>
      <c r="AA1745" s="39"/>
      <c r="AB1745" s="39"/>
      <c r="AC1745" s="39"/>
      <c r="AD1745" s="39"/>
      <c r="AE1745" s="39"/>
      <c r="AF1745" s="39"/>
      <c r="AG1745" s="39"/>
      <c r="AH1745" s="39"/>
      <c r="AI1745" s="39"/>
      <c r="AJ1745" s="39"/>
      <c r="AK1745" s="39"/>
      <c r="AL1745" s="39"/>
      <c r="AM1745" s="39"/>
      <c r="AN1745" s="39"/>
      <c r="AO1745" s="39"/>
      <c r="AP1745" s="39"/>
      <c r="AQ1745" s="39"/>
      <c r="AR1745" s="39"/>
      <c r="AS1745" s="39"/>
      <c r="AT1745" s="39"/>
      <c r="AU1745" s="39"/>
      <c r="AV1745" s="39"/>
      <c r="AW1745" s="39"/>
      <c r="AX1745" s="39"/>
      <c r="AY1745" s="39"/>
      <c r="AZ1745" s="39"/>
      <c r="BA1745" s="39"/>
      <c r="BB1745" s="39"/>
      <c r="BC1745" s="39"/>
    </row>
    <row r="1746" spans="1:55" ht="11.25">
      <c r="A1746" s="7">
        <v>1684</v>
      </c>
      <c r="B1746" s="5" t="s">
        <v>5131</v>
      </c>
      <c r="C1746" s="4" t="s">
        <v>5132</v>
      </c>
      <c r="D1746" s="20">
        <v>102648.19</v>
      </c>
      <c r="E1746" s="20"/>
      <c r="F1746" s="4" t="s">
        <v>371</v>
      </c>
      <c r="G1746" s="4" t="s">
        <v>5133</v>
      </c>
      <c r="H1746" s="4" t="s">
        <v>35</v>
      </c>
      <c r="I1746" s="39"/>
      <c r="J1746" s="39"/>
      <c r="K1746" s="39"/>
      <c r="L1746" s="39"/>
      <c r="M1746" s="39"/>
      <c r="N1746" s="39"/>
      <c r="O1746" s="39"/>
      <c r="P1746" s="39"/>
      <c r="Q1746" s="39"/>
      <c r="R1746" s="39"/>
      <c r="S1746" s="39"/>
      <c r="T1746" s="39"/>
      <c r="U1746" s="39"/>
      <c r="V1746" s="39"/>
      <c r="W1746" s="39"/>
      <c r="X1746" s="39"/>
      <c r="Y1746" s="39"/>
      <c r="Z1746" s="39"/>
      <c r="AA1746" s="39"/>
      <c r="AB1746" s="39"/>
      <c r="AC1746" s="39"/>
      <c r="AD1746" s="39"/>
      <c r="AE1746" s="39"/>
      <c r="AF1746" s="39"/>
      <c r="AG1746" s="39"/>
      <c r="AH1746" s="39"/>
      <c r="AI1746" s="39"/>
      <c r="AJ1746" s="39"/>
      <c r="AK1746" s="39"/>
      <c r="AL1746" s="39"/>
      <c r="AM1746" s="39"/>
      <c r="AN1746" s="39"/>
      <c r="AO1746" s="39"/>
      <c r="AP1746" s="39"/>
      <c r="AQ1746" s="39"/>
      <c r="AR1746" s="39"/>
      <c r="AS1746" s="39"/>
      <c r="AT1746" s="39"/>
      <c r="AU1746" s="39"/>
      <c r="AV1746" s="39"/>
      <c r="AW1746" s="39"/>
      <c r="AX1746" s="39"/>
      <c r="AY1746" s="39"/>
      <c r="AZ1746" s="39"/>
      <c r="BA1746" s="39"/>
      <c r="BB1746" s="39"/>
      <c r="BC1746" s="39"/>
    </row>
    <row r="1747" spans="1:55" ht="11.25">
      <c r="A1747" s="7">
        <v>1685</v>
      </c>
      <c r="B1747" s="5" t="s">
        <v>5131</v>
      </c>
      <c r="C1747" s="4" t="s">
        <v>5132</v>
      </c>
      <c r="D1747" s="20">
        <v>102648.19</v>
      </c>
      <c r="E1747" s="20"/>
      <c r="F1747" s="4" t="s">
        <v>371</v>
      </c>
      <c r="G1747" s="4" t="s">
        <v>5134</v>
      </c>
      <c r="H1747" s="4" t="s">
        <v>35</v>
      </c>
      <c r="I1747" s="39"/>
      <c r="J1747" s="39"/>
      <c r="K1747" s="39"/>
      <c r="L1747" s="39"/>
      <c r="M1747" s="39"/>
      <c r="N1747" s="39"/>
      <c r="O1747" s="39"/>
      <c r="P1747" s="39"/>
      <c r="Q1747" s="39"/>
      <c r="R1747" s="39"/>
      <c r="S1747" s="39"/>
      <c r="T1747" s="39"/>
      <c r="U1747" s="39"/>
      <c r="V1747" s="39"/>
      <c r="W1747" s="39"/>
      <c r="X1747" s="39"/>
      <c r="Y1747" s="39"/>
      <c r="Z1747" s="39"/>
      <c r="AA1747" s="39"/>
      <c r="AB1747" s="39"/>
      <c r="AC1747" s="39"/>
      <c r="AD1747" s="39"/>
      <c r="AE1747" s="39"/>
      <c r="AF1747" s="39"/>
      <c r="AG1747" s="39"/>
      <c r="AH1747" s="39"/>
      <c r="AI1747" s="39"/>
      <c r="AJ1747" s="39"/>
      <c r="AK1747" s="39"/>
      <c r="AL1747" s="39"/>
      <c r="AM1747" s="39"/>
      <c r="AN1747" s="39"/>
      <c r="AO1747" s="39"/>
      <c r="AP1747" s="39"/>
      <c r="AQ1747" s="39"/>
      <c r="AR1747" s="39"/>
      <c r="AS1747" s="39"/>
      <c r="AT1747" s="39"/>
      <c r="AU1747" s="39"/>
      <c r="AV1747" s="39"/>
      <c r="AW1747" s="39"/>
      <c r="AX1747" s="39"/>
      <c r="AY1747" s="39"/>
      <c r="AZ1747" s="39"/>
      <c r="BA1747" s="39"/>
      <c r="BB1747" s="39"/>
      <c r="BC1747" s="39"/>
    </row>
    <row r="1748" spans="1:55" ht="11.25">
      <c r="A1748" s="7">
        <v>1686</v>
      </c>
      <c r="B1748" s="5" t="s">
        <v>5131</v>
      </c>
      <c r="C1748" s="4" t="s">
        <v>5132</v>
      </c>
      <c r="D1748" s="20">
        <v>102648.17</v>
      </c>
      <c r="E1748" s="20"/>
      <c r="F1748" s="4" t="s">
        <v>371</v>
      </c>
      <c r="G1748" s="4" t="s">
        <v>5134</v>
      </c>
      <c r="H1748" s="4" t="s">
        <v>35</v>
      </c>
      <c r="I1748" s="39"/>
      <c r="J1748" s="39"/>
      <c r="K1748" s="39"/>
      <c r="L1748" s="39"/>
      <c r="M1748" s="39"/>
      <c r="N1748" s="39"/>
      <c r="O1748" s="39"/>
      <c r="P1748" s="39"/>
      <c r="Q1748" s="39"/>
      <c r="R1748" s="39"/>
      <c r="S1748" s="39"/>
      <c r="T1748" s="39"/>
      <c r="U1748" s="39"/>
      <c r="V1748" s="39"/>
      <c r="W1748" s="39"/>
      <c r="X1748" s="39"/>
      <c r="Y1748" s="39"/>
      <c r="Z1748" s="39"/>
      <c r="AA1748" s="39"/>
      <c r="AB1748" s="39"/>
      <c r="AC1748" s="39"/>
      <c r="AD1748" s="39"/>
      <c r="AE1748" s="39"/>
      <c r="AF1748" s="39"/>
      <c r="AG1748" s="39"/>
      <c r="AH1748" s="39"/>
      <c r="AI1748" s="39"/>
      <c r="AJ1748" s="39"/>
      <c r="AK1748" s="39"/>
      <c r="AL1748" s="39"/>
      <c r="AM1748" s="39"/>
      <c r="AN1748" s="39"/>
      <c r="AO1748" s="39"/>
      <c r="AP1748" s="39"/>
      <c r="AQ1748" s="39"/>
      <c r="AR1748" s="39"/>
      <c r="AS1748" s="39"/>
      <c r="AT1748" s="39"/>
      <c r="AU1748" s="39"/>
      <c r="AV1748" s="39"/>
      <c r="AW1748" s="39"/>
      <c r="AX1748" s="39"/>
      <c r="AY1748" s="39"/>
      <c r="AZ1748" s="39"/>
      <c r="BA1748" s="39"/>
      <c r="BB1748" s="39"/>
      <c r="BC1748" s="39"/>
    </row>
    <row r="1749" spans="1:55" ht="11.25">
      <c r="A1749" s="7">
        <v>1687</v>
      </c>
      <c r="B1749" s="2" t="s">
        <v>5131</v>
      </c>
      <c r="C1749" s="22" t="s">
        <v>5132</v>
      </c>
      <c r="D1749" s="20">
        <v>103160.72</v>
      </c>
      <c r="E1749" s="20"/>
      <c r="F1749" s="21" t="s">
        <v>371</v>
      </c>
      <c r="G1749" s="4" t="s">
        <v>5134</v>
      </c>
      <c r="H1749" s="4" t="s">
        <v>35</v>
      </c>
      <c r="I1749" s="39"/>
      <c r="J1749" s="39"/>
      <c r="K1749" s="39"/>
      <c r="L1749" s="39"/>
      <c r="M1749" s="39"/>
      <c r="N1749" s="39"/>
      <c r="O1749" s="39"/>
      <c r="P1749" s="39"/>
      <c r="Q1749" s="39"/>
      <c r="R1749" s="39"/>
      <c r="S1749" s="39"/>
      <c r="T1749" s="39"/>
      <c r="U1749" s="39"/>
      <c r="V1749" s="39"/>
      <c r="W1749" s="39"/>
      <c r="X1749" s="39"/>
      <c r="Y1749" s="39"/>
      <c r="Z1749" s="39"/>
      <c r="AA1749" s="39"/>
      <c r="AB1749" s="39"/>
      <c r="AC1749" s="39"/>
      <c r="AD1749" s="39"/>
      <c r="AE1749" s="39"/>
      <c r="AF1749" s="39"/>
      <c r="AG1749" s="39"/>
      <c r="AH1749" s="39"/>
      <c r="AI1749" s="39"/>
      <c r="AJ1749" s="39"/>
      <c r="AK1749" s="39"/>
      <c r="AL1749" s="39"/>
      <c r="AM1749" s="39"/>
      <c r="AN1749" s="39"/>
      <c r="AO1749" s="39"/>
      <c r="AP1749" s="39"/>
      <c r="AQ1749" s="39"/>
      <c r="AR1749" s="39"/>
      <c r="AS1749" s="39"/>
      <c r="AT1749" s="39"/>
      <c r="AU1749" s="39"/>
      <c r="AV1749" s="39"/>
      <c r="AW1749" s="39"/>
      <c r="AX1749" s="39"/>
      <c r="AY1749" s="39"/>
      <c r="AZ1749" s="39"/>
      <c r="BA1749" s="39"/>
      <c r="BB1749" s="39"/>
      <c r="BC1749" s="39"/>
    </row>
    <row r="1750" spans="1:55" ht="22.5">
      <c r="A1750" s="29" t="s">
        <v>112</v>
      </c>
      <c r="B1750" s="29" t="s">
        <v>113</v>
      </c>
      <c r="C1750" s="30" t="s">
        <v>17</v>
      </c>
      <c r="D1750" s="30" t="s">
        <v>56</v>
      </c>
      <c r="E1750" s="28" t="s">
        <v>106</v>
      </c>
      <c r="F1750" s="28" t="s">
        <v>114</v>
      </c>
      <c r="G1750" s="29" t="s">
        <v>107</v>
      </c>
      <c r="H1750" s="454" t="s">
        <v>108</v>
      </c>
      <c r="I1750" s="39"/>
      <c r="J1750" s="39"/>
      <c r="K1750" s="39"/>
      <c r="L1750" s="39"/>
      <c r="M1750" s="39"/>
      <c r="N1750" s="39"/>
      <c r="O1750" s="39"/>
      <c r="P1750" s="39"/>
      <c r="Q1750" s="39"/>
      <c r="R1750" s="39"/>
      <c r="S1750" s="39"/>
      <c r="T1750" s="39"/>
      <c r="U1750" s="39"/>
      <c r="V1750" s="39"/>
      <c r="W1750" s="39"/>
      <c r="X1750" s="39"/>
      <c r="Y1750" s="39"/>
      <c r="Z1750" s="39"/>
      <c r="AA1750" s="39"/>
      <c r="AB1750" s="39"/>
      <c r="AC1750" s="39"/>
      <c r="AD1750" s="39"/>
      <c r="AE1750" s="39"/>
      <c r="AF1750" s="39"/>
      <c r="AG1750" s="39"/>
      <c r="AH1750" s="39"/>
      <c r="AI1750" s="39"/>
      <c r="AJ1750" s="39"/>
      <c r="AK1750" s="39"/>
      <c r="AL1750" s="39"/>
      <c r="AM1750" s="39"/>
      <c r="AN1750" s="39"/>
      <c r="AO1750" s="39"/>
      <c r="AP1750" s="39"/>
      <c r="AQ1750" s="39"/>
      <c r="AR1750" s="39"/>
      <c r="AS1750" s="39"/>
      <c r="AT1750" s="39"/>
      <c r="AU1750" s="39"/>
      <c r="AV1750" s="39"/>
      <c r="AW1750" s="39"/>
      <c r="AX1750" s="39"/>
      <c r="AY1750" s="39"/>
      <c r="AZ1750" s="39"/>
      <c r="BA1750" s="39"/>
      <c r="BB1750" s="39"/>
      <c r="BC1750" s="39"/>
    </row>
    <row r="1751" spans="1:55" ht="11.25">
      <c r="A1751" s="7">
        <v>1688</v>
      </c>
      <c r="B1751" s="2" t="s">
        <v>5131</v>
      </c>
      <c r="C1751" s="22" t="s">
        <v>5132</v>
      </c>
      <c r="D1751" s="20">
        <v>103160.72</v>
      </c>
      <c r="E1751" s="20"/>
      <c r="F1751" s="21" t="s">
        <v>371</v>
      </c>
      <c r="G1751" s="4" t="s">
        <v>5134</v>
      </c>
      <c r="H1751" s="4" t="s">
        <v>35</v>
      </c>
      <c r="I1751" s="39"/>
      <c r="J1751" s="39"/>
      <c r="K1751" s="39"/>
      <c r="L1751" s="39"/>
      <c r="M1751" s="39"/>
      <c r="N1751" s="39"/>
      <c r="O1751" s="39"/>
      <c r="P1751" s="39"/>
      <c r="Q1751" s="39"/>
      <c r="R1751" s="39"/>
      <c r="S1751" s="39"/>
      <c r="T1751" s="39"/>
      <c r="U1751" s="39"/>
      <c r="V1751" s="39"/>
      <c r="W1751" s="39"/>
      <c r="X1751" s="39"/>
      <c r="Y1751" s="39"/>
      <c r="Z1751" s="39"/>
      <c r="AA1751" s="39"/>
      <c r="AB1751" s="39"/>
      <c r="AC1751" s="39"/>
      <c r="AD1751" s="39"/>
      <c r="AE1751" s="39"/>
      <c r="AF1751" s="39"/>
      <c r="AG1751" s="39"/>
      <c r="AH1751" s="39"/>
      <c r="AI1751" s="39"/>
      <c r="AJ1751" s="39"/>
      <c r="AK1751" s="39"/>
      <c r="AL1751" s="39"/>
      <c r="AM1751" s="39"/>
      <c r="AN1751" s="39"/>
      <c r="AO1751" s="39"/>
      <c r="AP1751" s="39"/>
      <c r="AQ1751" s="39"/>
      <c r="AR1751" s="39"/>
      <c r="AS1751" s="39"/>
      <c r="AT1751" s="39"/>
      <c r="AU1751" s="39"/>
      <c r="AV1751" s="39"/>
      <c r="AW1751" s="39"/>
      <c r="AX1751" s="39"/>
      <c r="AY1751" s="39"/>
      <c r="AZ1751" s="39"/>
      <c r="BA1751" s="39"/>
      <c r="BB1751" s="39"/>
      <c r="BC1751" s="39"/>
    </row>
    <row r="1752" spans="1:55" ht="11.25">
      <c r="A1752" s="7">
        <v>1689</v>
      </c>
      <c r="B1752" s="5" t="s">
        <v>5135</v>
      </c>
      <c r="C1752" s="4" t="s">
        <v>5136</v>
      </c>
      <c r="D1752" s="20">
        <v>1000</v>
      </c>
      <c r="E1752" s="20"/>
      <c r="F1752" s="4" t="s">
        <v>371</v>
      </c>
      <c r="G1752" s="4" t="s">
        <v>5137</v>
      </c>
      <c r="H1752" s="4" t="s">
        <v>1519</v>
      </c>
      <c r="I1752" s="39"/>
      <c r="J1752" s="39"/>
      <c r="K1752" s="39"/>
      <c r="L1752" s="39"/>
      <c r="M1752" s="39"/>
      <c r="N1752" s="39"/>
      <c r="O1752" s="39"/>
      <c r="P1752" s="39"/>
      <c r="Q1752" s="39"/>
      <c r="R1752" s="39"/>
      <c r="S1752" s="39"/>
      <c r="T1752" s="39"/>
      <c r="U1752" s="39"/>
      <c r="V1752" s="39"/>
      <c r="W1752" s="39"/>
      <c r="X1752" s="39"/>
      <c r="Y1752" s="39"/>
      <c r="Z1752" s="39"/>
      <c r="AA1752" s="39"/>
      <c r="AB1752" s="39"/>
      <c r="AC1752" s="39"/>
      <c r="AD1752" s="39"/>
      <c r="AE1752" s="39"/>
      <c r="AF1752" s="39"/>
      <c r="AG1752" s="39"/>
      <c r="AH1752" s="39"/>
      <c r="AI1752" s="39"/>
      <c r="AJ1752" s="39"/>
      <c r="AK1752" s="39"/>
      <c r="AL1752" s="39"/>
      <c r="AM1752" s="39"/>
      <c r="AN1752" s="39"/>
      <c r="AO1752" s="39"/>
      <c r="AP1752" s="39"/>
      <c r="AQ1752" s="39"/>
      <c r="AR1752" s="39"/>
      <c r="AS1752" s="39"/>
      <c r="AT1752" s="39"/>
      <c r="AU1752" s="39"/>
      <c r="AV1752" s="39"/>
      <c r="AW1752" s="39"/>
      <c r="AX1752" s="39"/>
      <c r="AY1752" s="39"/>
      <c r="AZ1752" s="39"/>
      <c r="BA1752" s="39"/>
      <c r="BB1752" s="39"/>
      <c r="BC1752" s="39"/>
    </row>
    <row r="1753" spans="1:55" ht="11.25">
      <c r="A1753" s="7">
        <v>1690</v>
      </c>
      <c r="B1753" s="5" t="s">
        <v>5138</v>
      </c>
      <c r="C1753" s="4" t="s">
        <v>5139</v>
      </c>
      <c r="D1753" s="20">
        <v>37706.65</v>
      </c>
      <c r="E1753" s="20"/>
      <c r="F1753" s="4" t="s">
        <v>371</v>
      </c>
      <c r="G1753" s="4" t="s">
        <v>5140</v>
      </c>
      <c r="H1753" s="4" t="s">
        <v>116</v>
      </c>
      <c r="I1753" s="39"/>
      <c r="J1753" s="39"/>
      <c r="K1753" s="39"/>
      <c r="L1753" s="39"/>
      <c r="M1753" s="39"/>
      <c r="N1753" s="39"/>
      <c r="O1753" s="39"/>
      <c r="P1753" s="39"/>
      <c r="Q1753" s="39"/>
      <c r="R1753" s="39"/>
      <c r="S1753" s="39"/>
      <c r="T1753" s="39"/>
      <c r="U1753" s="39"/>
      <c r="V1753" s="39"/>
      <c r="W1753" s="39"/>
      <c r="X1753" s="39"/>
      <c r="Y1753" s="39"/>
      <c r="Z1753" s="39"/>
      <c r="AA1753" s="39"/>
      <c r="AB1753" s="39"/>
      <c r="AC1753" s="39"/>
      <c r="AD1753" s="39"/>
      <c r="AE1753" s="39"/>
      <c r="AF1753" s="39"/>
      <c r="AG1753" s="39"/>
      <c r="AH1753" s="39"/>
      <c r="AI1753" s="39"/>
      <c r="AJ1753" s="39"/>
      <c r="AK1753" s="39"/>
      <c r="AL1753" s="39"/>
      <c r="AM1753" s="39"/>
      <c r="AN1753" s="39"/>
      <c r="AO1753" s="39"/>
      <c r="AP1753" s="39"/>
      <c r="AQ1753" s="39"/>
      <c r="AR1753" s="39"/>
      <c r="AS1753" s="39"/>
      <c r="AT1753" s="39"/>
      <c r="AU1753" s="39"/>
      <c r="AV1753" s="39"/>
      <c r="AW1753" s="39"/>
      <c r="AX1753" s="39"/>
      <c r="AY1753" s="39"/>
      <c r="AZ1753" s="39"/>
      <c r="BA1753" s="39"/>
      <c r="BB1753" s="39"/>
      <c r="BC1753" s="39"/>
    </row>
    <row r="1754" spans="1:55" ht="11.25">
      <c r="A1754" s="7">
        <v>1691</v>
      </c>
      <c r="B1754" s="105" t="s">
        <v>5141</v>
      </c>
      <c r="C1754" s="4" t="s">
        <v>5142</v>
      </c>
      <c r="D1754" s="20">
        <v>73999.26</v>
      </c>
      <c r="E1754" s="20"/>
      <c r="F1754" s="4" t="s">
        <v>117</v>
      </c>
      <c r="G1754" s="4" t="s">
        <v>5143</v>
      </c>
      <c r="H1754" s="4" t="s">
        <v>116</v>
      </c>
      <c r="I1754" s="39"/>
      <c r="J1754" s="39"/>
      <c r="K1754" s="39"/>
      <c r="L1754" s="39"/>
      <c r="M1754" s="39"/>
      <c r="N1754" s="39"/>
      <c r="O1754" s="39"/>
      <c r="P1754" s="39"/>
      <c r="Q1754" s="39"/>
      <c r="R1754" s="39"/>
      <c r="S1754" s="39"/>
      <c r="T1754" s="39"/>
      <c r="U1754" s="39"/>
      <c r="V1754" s="39"/>
      <c r="W1754" s="39"/>
      <c r="X1754" s="39"/>
      <c r="Y1754" s="39"/>
      <c r="Z1754" s="39"/>
      <c r="AA1754" s="39"/>
      <c r="AB1754" s="39"/>
      <c r="AC1754" s="39"/>
      <c r="AD1754" s="39"/>
      <c r="AE1754" s="39"/>
      <c r="AF1754" s="39"/>
      <c r="AG1754" s="39"/>
      <c r="AH1754" s="39"/>
      <c r="AI1754" s="39"/>
      <c r="AJ1754" s="39"/>
      <c r="AK1754" s="39"/>
      <c r="AL1754" s="39"/>
      <c r="AM1754" s="39"/>
      <c r="AN1754" s="39"/>
      <c r="AO1754" s="39"/>
      <c r="AP1754" s="39"/>
      <c r="AQ1754" s="39"/>
      <c r="AR1754" s="39"/>
      <c r="AS1754" s="39"/>
      <c r="AT1754" s="39"/>
      <c r="AU1754" s="39"/>
      <c r="AV1754" s="39"/>
      <c r="AW1754" s="39"/>
      <c r="AX1754" s="39"/>
      <c r="AY1754" s="39"/>
      <c r="AZ1754" s="39"/>
      <c r="BA1754" s="39"/>
      <c r="BB1754" s="39"/>
      <c r="BC1754" s="39"/>
    </row>
    <row r="1755" spans="1:55" ht="11.25">
      <c r="A1755" s="7">
        <v>1692</v>
      </c>
      <c r="B1755" s="5" t="s">
        <v>5144</v>
      </c>
      <c r="C1755" s="4" t="s">
        <v>5145</v>
      </c>
      <c r="D1755" s="20">
        <v>14012.15</v>
      </c>
      <c r="E1755" s="20"/>
      <c r="F1755" s="4" t="s">
        <v>371</v>
      </c>
      <c r="G1755" s="4" t="s">
        <v>5146</v>
      </c>
      <c r="H1755" s="4" t="s">
        <v>116</v>
      </c>
      <c r="I1755" s="39"/>
      <c r="J1755" s="39"/>
      <c r="K1755" s="39"/>
      <c r="L1755" s="39"/>
      <c r="M1755" s="39"/>
      <c r="N1755" s="39"/>
      <c r="O1755" s="39"/>
      <c r="P1755" s="39"/>
      <c r="Q1755" s="39"/>
      <c r="R1755" s="39"/>
      <c r="S1755" s="39"/>
      <c r="T1755" s="39"/>
      <c r="U1755" s="39"/>
      <c r="V1755" s="39"/>
      <c r="W1755" s="39"/>
      <c r="X1755" s="39"/>
      <c r="Y1755" s="39"/>
      <c r="Z1755" s="39"/>
      <c r="AA1755" s="39"/>
      <c r="AB1755" s="39"/>
      <c r="AC1755" s="39"/>
      <c r="AD1755" s="39"/>
      <c r="AE1755" s="39"/>
      <c r="AF1755" s="39"/>
      <c r="AG1755" s="39"/>
      <c r="AH1755" s="39"/>
      <c r="AI1755" s="39"/>
      <c r="AJ1755" s="39"/>
      <c r="AK1755" s="39"/>
      <c r="AL1755" s="39"/>
      <c r="AM1755" s="39"/>
      <c r="AN1755" s="39"/>
      <c r="AO1755" s="39"/>
      <c r="AP1755" s="39"/>
      <c r="AQ1755" s="39"/>
      <c r="AR1755" s="39"/>
      <c r="AS1755" s="39"/>
      <c r="AT1755" s="39"/>
      <c r="AU1755" s="39"/>
      <c r="AV1755" s="39"/>
      <c r="AW1755" s="39"/>
      <c r="AX1755" s="39"/>
      <c r="AY1755" s="39"/>
      <c r="AZ1755" s="39"/>
      <c r="BA1755" s="39"/>
      <c r="BB1755" s="39"/>
      <c r="BC1755" s="39"/>
    </row>
    <row r="1756" spans="1:55" ht="11.25">
      <c r="A1756" s="7">
        <v>1693</v>
      </c>
      <c r="B1756" s="5" t="s">
        <v>5147</v>
      </c>
      <c r="C1756" s="4" t="s">
        <v>5148</v>
      </c>
      <c r="D1756" s="20">
        <v>1000</v>
      </c>
      <c r="E1756" s="20"/>
      <c r="F1756" s="4" t="s">
        <v>115</v>
      </c>
      <c r="G1756" s="4" t="s">
        <v>5149</v>
      </c>
      <c r="H1756" s="4" t="s">
        <v>116</v>
      </c>
      <c r="I1756" s="39"/>
      <c r="J1756" s="39"/>
      <c r="K1756" s="39"/>
      <c r="L1756" s="39"/>
      <c r="M1756" s="39"/>
      <c r="N1756" s="39"/>
      <c r="O1756" s="39"/>
      <c r="P1756" s="39"/>
      <c r="Q1756" s="39"/>
      <c r="R1756" s="39"/>
      <c r="S1756" s="39"/>
      <c r="T1756" s="39"/>
      <c r="U1756" s="39"/>
      <c r="V1756" s="39"/>
      <c r="W1756" s="39"/>
      <c r="X1756" s="39"/>
      <c r="Y1756" s="39"/>
      <c r="Z1756" s="39"/>
      <c r="AA1756" s="39"/>
      <c r="AB1756" s="39"/>
      <c r="AC1756" s="39"/>
      <c r="AD1756" s="39"/>
      <c r="AE1756" s="39"/>
      <c r="AF1756" s="39"/>
      <c r="AG1756" s="39"/>
      <c r="AH1756" s="39"/>
      <c r="AI1756" s="39"/>
      <c r="AJ1756" s="39"/>
      <c r="AK1756" s="39"/>
      <c r="AL1756" s="39"/>
      <c r="AM1756" s="39"/>
      <c r="AN1756" s="39"/>
      <c r="AO1756" s="39"/>
      <c r="AP1756" s="39"/>
      <c r="AQ1756" s="39"/>
      <c r="AR1756" s="39"/>
      <c r="AS1756" s="39"/>
      <c r="AT1756" s="39"/>
      <c r="AU1756" s="39"/>
      <c r="AV1756" s="39"/>
      <c r="AW1756" s="39"/>
      <c r="AX1756" s="39"/>
      <c r="AY1756" s="39"/>
      <c r="AZ1756" s="39"/>
      <c r="BA1756" s="39"/>
      <c r="BB1756" s="39"/>
      <c r="BC1756" s="39"/>
    </row>
    <row r="1757" spans="1:55" ht="11.25">
      <c r="A1757" s="7">
        <v>1694</v>
      </c>
      <c r="B1757" s="2" t="s">
        <v>5150</v>
      </c>
      <c r="C1757" s="22" t="s">
        <v>1460</v>
      </c>
      <c r="D1757" s="20">
        <v>16480</v>
      </c>
      <c r="E1757" s="20">
        <v>16000</v>
      </c>
      <c r="F1757" s="6" t="s">
        <v>77</v>
      </c>
      <c r="G1757" s="4" t="s">
        <v>5151</v>
      </c>
      <c r="H1757" s="4" t="s">
        <v>35</v>
      </c>
      <c r="I1757" s="39"/>
      <c r="J1757" s="39"/>
      <c r="K1757" s="39"/>
      <c r="L1757" s="39"/>
      <c r="M1757" s="39"/>
      <c r="N1757" s="39"/>
      <c r="O1757" s="39"/>
      <c r="P1757" s="39"/>
      <c r="Q1757" s="39"/>
      <c r="R1757" s="39"/>
      <c r="S1757" s="39"/>
      <c r="T1757" s="39"/>
      <c r="U1757" s="39"/>
      <c r="V1757" s="39"/>
      <c r="W1757" s="39"/>
      <c r="X1757" s="39"/>
      <c r="Y1757" s="39"/>
      <c r="Z1757" s="39"/>
      <c r="AA1757" s="39"/>
      <c r="AB1757" s="39"/>
      <c r="AC1757" s="39"/>
      <c r="AD1757" s="39"/>
      <c r="AE1757" s="39"/>
      <c r="AF1757" s="39"/>
      <c r="AG1757" s="39"/>
      <c r="AH1757" s="39"/>
      <c r="AI1757" s="39"/>
      <c r="AJ1757" s="39"/>
      <c r="AK1757" s="39"/>
      <c r="AL1757" s="39"/>
      <c r="AM1757" s="39"/>
      <c r="AN1757" s="39"/>
      <c r="AO1757" s="39"/>
      <c r="AP1757" s="39"/>
      <c r="AQ1757" s="39"/>
      <c r="AR1757" s="39"/>
      <c r="AS1757" s="39"/>
      <c r="AT1757" s="39"/>
      <c r="AU1757" s="39"/>
      <c r="AV1757" s="39"/>
      <c r="AW1757" s="39"/>
      <c r="AX1757" s="39"/>
      <c r="AY1757" s="39"/>
      <c r="AZ1757" s="39"/>
      <c r="BA1757" s="39"/>
      <c r="BB1757" s="39"/>
      <c r="BC1757" s="39"/>
    </row>
    <row r="1758" spans="1:55" ht="11.25">
      <c r="A1758" s="7">
        <v>1695</v>
      </c>
      <c r="B1758" s="2" t="s">
        <v>5150</v>
      </c>
      <c r="C1758" s="4" t="s">
        <v>5152</v>
      </c>
      <c r="D1758" s="20">
        <v>64960</v>
      </c>
      <c r="E1758" s="20"/>
      <c r="F1758" s="21" t="s">
        <v>31</v>
      </c>
      <c r="G1758" s="4" t="s">
        <v>5153</v>
      </c>
      <c r="H1758" s="4" t="s">
        <v>35</v>
      </c>
      <c r="I1758" s="39"/>
      <c r="J1758" s="39"/>
      <c r="K1758" s="39"/>
      <c r="L1758" s="39"/>
      <c r="M1758" s="39"/>
      <c r="N1758" s="39"/>
      <c r="O1758" s="39"/>
      <c r="P1758" s="39"/>
      <c r="Q1758" s="39"/>
      <c r="R1758" s="39"/>
      <c r="S1758" s="39"/>
      <c r="T1758" s="39"/>
      <c r="U1758" s="39"/>
      <c r="V1758" s="39"/>
      <c r="W1758" s="39"/>
      <c r="X1758" s="39"/>
      <c r="Y1758" s="39"/>
      <c r="Z1758" s="39"/>
      <c r="AA1758" s="39"/>
      <c r="AB1758" s="39"/>
      <c r="AC1758" s="39"/>
      <c r="AD1758" s="39"/>
      <c r="AE1758" s="39"/>
      <c r="AF1758" s="39"/>
      <c r="AG1758" s="39"/>
      <c r="AH1758" s="39"/>
      <c r="AI1758" s="39"/>
      <c r="AJ1758" s="39"/>
      <c r="AK1758" s="39"/>
      <c r="AL1758" s="39"/>
      <c r="AM1758" s="39"/>
      <c r="AN1758" s="39"/>
      <c r="AO1758" s="39"/>
      <c r="AP1758" s="39"/>
      <c r="AQ1758" s="39"/>
      <c r="AR1758" s="39"/>
      <c r="AS1758" s="39"/>
      <c r="AT1758" s="39"/>
      <c r="AU1758" s="39"/>
      <c r="AV1758" s="39"/>
      <c r="AW1758" s="39"/>
      <c r="AX1758" s="39"/>
      <c r="AY1758" s="39"/>
      <c r="AZ1758" s="39"/>
      <c r="BA1758" s="39"/>
      <c r="BB1758" s="39"/>
      <c r="BC1758" s="39"/>
    </row>
    <row r="1759" spans="1:55" ht="11.25">
      <c r="A1759" s="7">
        <v>1696</v>
      </c>
      <c r="B1759" s="5" t="s">
        <v>5150</v>
      </c>
      <c r="C1759" s="4" t="s">
        <v>5154</v>
      </c>
      <c r="D1759" s="20">
        <v>8120</v>
      </c>
      <c r="E1759" s="20"/>
      <c r="F1759" s="4" t="s">
        <v>31</v>
      </c>
      <c r="G1759" s="4" t="s">
        <v>5155</v>
      </c>
      <c r="H1759" s="4" t="s">
        <v>35</v>
      </c>
      <c r="I1759" s="39"/>
      <c r="J1759" s="39"/>
      <c r="K1759" s="39"/>
      <c r="L1759" s="39"/>
      <c r="M1759" s="39"/>
      <c r="N1759" s="39"/>
      <c r="O1759" s="39"/>
      <c r="P1759" s="39"/>
      <c r="Q1759" s="39"/>
      <c r="R1759" s="39"/>
      <c r="S1759" s="39"/>
      <c r="T1759" s="39"/>
      <c r="U1759" s="39"/>
      <c r="V1759" s="39"/>
      <c r="W1759" s="39"/>
      <c r="X1759" s="39"/>
      <c r="Y1759" s="39"/>
      <c r="Z1759" s="39"/>
      <c r="AA1759" s="39"/>
      <c r="AB1759" s="39"/>
      <c r="AC1759" s="39"/>
      <c r="AD1759" s="39"/>
      <c r="AE1759" s="39"/>
      <c r="AF1759" s="39"/>
      <c r="AG1759" s="39"/>
      <c r="AH1759" s="39"/>
      <c r="AI1759" s="39"/>
      <c r="AJ1759" s="39"/>
      <c r="AK1759" s="39"/>
      <c r="AL1759" s="39"/>
      <c r="AM1759" s="39"/>
      <c r="AN1759" s="39"/>
      <c r="AO1759" s="39"/>
      <c r="AP1759" s="39"/>
      <c r="AQ1759" s="39"/>
      <c r="AR1759" s="39"/>
      <c r="AS1759" s="39"/>
      <c r="AT1759" s="39"/>
      <c r="AU1759" s="39"/>
      <c r="AV1759" s="39"/>
      <c r="AW1759" s="39"/>
      <c r="AX1759" s="39"/>
      <c r="AY1759" s="39"/>
      <c r="AZ1759" s="39"/>
      <c r="BA1759" s="39"/>
      <c r="BB1759" s="39"/>
      <c r="BC1759" s="39"/>
    </row>
    <row r="1760" spans="1:55" ht="11.25">
      <c r="A1760" s="7">
        <v>1697</v>
      </c>
      <c r="B1760" s="2" t="s">
        <v>5150</v>
      </c>
      <c r="C1760" s="4" t="s">
        <v>5156</v>
      </c>
      <c r="D1760" s="20">
        <v>4860</v>
      </c>
      <c r="E1760" s="20"/>
      <c r="F1760" s="4" t="s">
        <v>31</v>
      </c>
      <c r="G1760" s="4" t="s">
        <v>1013</v>
      </c>
      <c r="H1760" s="4" t="s">
        <v>35</v>
      </c>
      <c r="I1760" s="39"/>
      <c r="J1760" s="39"/>
      <c r="K1760" s="39"/>
      <c r="L1760" s="39"/>
      <c r="M1760" s="39"/>
      <c r="N1760" s="39"/>
      <c r="O1760" s="39"/>
      <c r="P1760" s="39"/>
      <c r="Q1760" s="39"/>
      <c r="R1760" s="39"/>
      <c r="S1760" s="39"/>
      <c r="T1760" s="39"/>
      <c r="U1760" s="39"/>
      <c r="V1760" s="39"/>
      <c r="W1760" s="39"/>
      <c r="X1760" s="39"/>
      <c r="Y1760" s="39"/>
      <c r="Z1760" s="39"/>
      <c r="AA1760" s="39"/>
      <c r="AB1760" s="39"/>
      <c r="AC1760" s="39"/>
      <c r="AD1760" s="39"/>
      <c r="AE1760" s="39"/>
      <c r="AF1760" s="39"/>
      <c r="AG1760" s="39"/>
      <c r="AH1760" s="39"/>
      <c r="AI1760" s="39"/>
      <c r="AJ1760" s="39"/>
      <c r="AK1760" s="39"/>
      <c r="AL1760" s="39"/>
      <c r="AM1760" s="39"/>
      <c r="AN1760" s="39"/>
      <c r="AO1760" s="39"/>
      <c r="AP1760" s="39"/>
      <c r="AQ1760" s="39"/>
      <c r="AR1760" s="39"/>
      <c r="AS1760" s="39"/>
      <c r="AT1760" s="39"/>
      <c r="AU1760" s="39"/>
      <c r="AV1760" s="39"/>
      <c r="AW1760" s="39"/>
      <c r="AX1760" s="39"/>
      <c r="AY1760" s="39"/>
      <c r="AZ1760" s="39"/>
      <c r="BA1760" s="39"/>
      <c r="BB1760" s="39"/>
      <c r="BC1760" s="39"/>
    </row>
    <row r="1761" spans="1:55" ht="11.25">
      <c r="A1761" s="7">
        <v>1698</v>
      </c>
      <c r="B1761" s="2" t="s">
        <v>5157</v>
      </c>
      <c r="C1761" s="22" t="s">
        <v>5156</v>
      </c>
      <c r="D1761" s="20">
        <v>4860</v>
      </c>
      <c r="E1761" s="20"/>
      <c r="F1761" s="21" t="s">
        <v>371</v>
      </c>
      <c r="G1761" s="4" t="s">
        <v>1013</v>
      </c>
      <c r="H1761" s="4" t="s">
        <v>35</v>
      </c>
      <c r="I1761" s="39"/>
      <c r="J1761" s="39"/>
      <c r="K1761" s="39"/>
      <c r="L1761" s="39"/>
      <c r="M1761" s="39"/>
      <c r="N1761" s="39"/>
      <c r="O1761" s="39"/>
      <c r="P1761" s="39"/>
      <c r="Q1761" s="39"/>
      <c r="R1761" s="39"/>
      <c r="S1761" s="39"/>
      <c r="T1761" s="39"/>
      <c r="U1761" s="39"/>
      <c r="V1761" s="39"/>
      <c r="W1761" s="39"/>
      <c r="X1761" s="39"/>
      <c r="Y1761" s="39"/>
      <c r="Z1761" s="39"/>
      <c r="AA1761" s="39"/>
      <c r="AB1761" s="39"/>
      <c r="AC1761" s="39"/>
      <c r="AD1761" s="39"/>
      <c r="AE1761" s="39"/>
      <c r="AF1761" s="39"/>
      <c r="AG1761" s="39"/>
      <c r="AH1761" s="39"/>
      <c r="AI1761" s="39"/>
      <c r="AJ1761" s="39"/>
      <c r="AK1761" s="39"/>
      <c r="AL1761" s="39"/>
      <c r="AM1761" s="39"/>
      <c r="AN1761" s="39"/>
      <c r="AO1761" s="39"/>
      <c r="AP1761" s="39"/>
      <c r="AQ1761" s="39"/>
      <c r="AR1761" s="39"/>
      <c r="AS1761" s="39"/>
      <c r="AT1761" s="39"/>
      <c r="AU1761" s="39"/>
      <c r="AV1761" s="39"/>
      <c r="AW1761" s="39"/>
      <c r="AX1761" s="39"/>
      <c r="AY1761" s="39"/>
      <c r="AZ1761" s="39"/>
      <c r="BA1761" s="39"/>
      <c r="BB1761" s="39"/>
      <c r="BC1761" s="39"/>
    </row>
    <row r="1762" spans="1:55" ht="11.25">
      <c r="A1762" s="7">
        <v>1699</v>
      </c>
      <c r="B1762" s="2" t="s">
        <v>5157</v>
      </c>
      <c r="C1762" s="22" t="s">
        <v>5158</v>
      </c>
      <c r="D1762" s="20">
        <v>16240</v>
      </c>
      <c r="E1762" s="20">
        <v>9240</v>
      </c>
      <c r="F1762" s="21" t="s">
        <v>77</v>
      </c>
      <c r="G1762" s="4" t="s">
        <v>5159</v>
      </c>
      <c r="H1762" s="4" t="s">
        <v>35</v>
      </c>
      <c r="I1762" s="39"/>
      <c r="J1762" s="39"/>
      <c r="K1762" s="39"/>
      <c r="L1762" s="39"/>
      <c r="M1762" s="39"/>
      <c r="N1762" s="39"/>
      <c r="O1762" s="39"/>
      <c r="P1762" s="39"/>
      <c r="Q1762" s="39"/>
      <c r="R1762" s="39"/>
      <c r="S1762" s="39"/>
      <c r="T1762" s="39"/>
      <c r="U1762" s="39"/>
      <c r="V1762" s="39"/>
      <c r="W1762" s="39"/>
      <c r="X1762" s="39"/>
      <c r="Y1762" s="39"/>
      <c r="Z1762" s="39"/>
      <c r="AA1762" s="39"/>
      <c r="AB1762" s="39"/>
      <c r="AC1762" s="39"/>
      <c r="AD1762" s="39"/>
      <c r="AE1762" s="39"/>
      <c r="AF1762" s="39"/>
      <c r="AG1762" s="39"/>
      <c r="AH1762" s="39"/>
      <c r="AI1762" s="39"/>
      <c r="AJ1762" s="39"/>
      <c r="AK1762" s="39"/>
      <c r="AL1762" s="39"/>
      <c r="AM1762" s="39"/>
      <c r="AN1762" s="39"/>
      <c r="AO1762" s="39"/>
      <c r="AP1762" s="39"/>
      <c r="AQ1762" s="39"/>
      <c r="AR1762" s="39"/>
      <c r="AS1762" s="39"/>
      <c r="AT1762" s="39"/>
      <c r="AU1762" s="39"/>
      <c r="AV1762" s="39"/>
      <c r="AW1762" s="39"/>
      <c r="AX1762" s="39"/>
      <c r="AY1762" s="39"/>
      <c r="AZ1762" s="39"/>
      <c r="BA1762" s="39"/>
      <c r="BB1762" s="39"/>
      <c r="BC1762" s="39"/>
    </row>
    <row r="1763" spans="1:55" ht="11.25">
      <c r="A1763" s="7">
        <v>1700</v>
      </c>
      <c r="B1763" s="2" t="s">
        <v>5157</v>
      </c>
      <c r="C1763" s="4" t="s">
        <v>5160</v>
      </c>
      <c r="D1763" s="20">
        <v>1030</v>
      </c>
      <c r="E1763" s="20">
        <v>1000</v>
      </c>
      <c r="F1763" s="21" t="s">
        <v>77</v>
      </c>
      <c r="G1763" s="4" t="s">
        <v>5161</v>
      </c>
      <c r="H1763" s="4" t="s">
        <v>35</v>
      </c>
      <c r="I1763" s="39"/>
      <c r="J1763" s="39"/>
      <c r="K1763" s="39"/>
      <c r="L1763" s="39"/>
      <c r="M1763" s="39"/>
      <c r="N1763" s="39"/>
      <c r="O1763" s="39"/>
      <c r="P1763" s="39"/>
      <c r="Q1763" s="39"/>
      <c r="R1763" s="39"/>
      <c r="S1763" s="39"/>
      <c r="T1763" s="39"/>
      <c r="U1763" s="39"/>
      <c r="V1763" s="39"/>
      <c r="W1763" s="39"/>
      <c r="X1763" s="39"/>
      <c r="Y1763" s="39"/>
      <c r="Z1763" s="39"/>
      <c r="AA1763" s="39"/>
      <c r="AB1763" s="39"/>
      <c r="AC1763" s="39"/>
      <c r="AD1763" s="39"/>
      <c r="AE1763" s="39"/>
      <c r="AF1763" s="39"/>
      <c r="AG1763" s="39"/>
      <c r="AH1763" s="39"/>
      <c r="AI1763" s="39"/>
      <c r="AJ1763" s="39"/>
      <c r="AK1763" s="39"/>
      <c r="AL1763" s="39"/>
      <c r="AM1763" s="39"/>
      <c r="AN1763" s="39"/>
      <c r="AO1763" s="39"/>
      <c r="AP1763" s="39"/>
      <c r="AQ1763" s="39"/>
      <c r="AR1763" s="39"/>
      <c r="AS1763" s="39"/>
      <c r="AT1763" s="39"/>
      <c r="AU1763" s="39"/>
      <c r="AV1763" s="39"/>
      <c r="AW1763" s="39"/>
      <c r="AX1763" s="39"/>
      <c r="AY1763" s="39"/>
      <c r="AZ1763" s="39"/>
      <c r="BA1763" s="39"/>
      <c r="BB1763" s="39"/>
      <c r="BC1763" s="39"/>
    </row>
    <row r="1764" spans="1:55" ht="11.25">
      <c r="A1764" s="7">
        <v>1701</v>
      </c>
      <c r="B1764" s="2" t="s">
        <v>5157</v>
      </c>
      <c r="C1764" s="4" t="s">
        <v>5154</v>
      </c>
      <c r="D1764" s="20">
        <v>8120</v>
      </c>
      <c r="E1764" s="20"/>
      <c r="F1764" s="4" t="s">
        <v>371</v>
      </c>
      <c r="G1764" s="4" t="s">
        <v>5155</v>
      </c>
      <c r="H1764" s="4" t="s">
        <v>35</v>
      </c>
      <c r="I1764" s="39"/>
      <c r="J1764" s="39"/>
      <c r="K1764" s="39"/>
      <c r="L1764" s="39"/>
      <c r="M1764" s="39"/>
      <c r="N1764" s="39"/>
      <c r="O1764" s="39"/>
      <c r="P1764" s="39"/>
      <c r="Q1764" s="39"/>
      <c r="R1764" s="39"/>
      <c r="S1764" s="39"/>
      <c r="T1764" s="39"/>
      <c r="U1764" s="39"/>
      <c r="V1764" s="39"/>
      <c r="W1764" s="39"/>
      <c r="X1764" s="39"/>
      <c r="Y1764" s="39"/>
      <c r="Z1764" s="39"/>
      <c r="AA1764" s="39"/>
      <c r="AB1764" s="39"/>
      <c r="AC1764" s="39"/>
      <c r="AD1764" s="39"/>
      <c r="AE1764" s="39"/>
      <c r="AF1764" s="39"/>
      <c r="AG1764" s="39"/>
      <c r="AH1764" s="39"/>
      <c r="AI1764" s="39"/>
      <c r="AJ1764" s="39"/>
      <c r="AK1764" s="39"/>
      <c r="AL1764" s="39"/>
      <c r="AM1764" s="39"/>
      <c r="AN1764" s="39"/>
      <c r="AO1764" s="39"/>
      <c r="AP1764" s="39"/>
      <c r="AQ1764" s="39"/>
      <c r="AR1764" s="39"/>
      <c r="AS1764" s="39"/>
      <c r="AT1764" s="39"/>
      <c r="AU1764" s="39"/>
      <c r="AV1764" s="39"/>
      <c r="AW1764" s="39"/>
      <c r="AX1764" s="39"/>
      <c r="AY1764" s="39"/>
      <c r="AZ1764" s="39"/>
      <c r="BA1764" s="39"/>
      <c r="BB1764" s="39"/>
      <c r="BC1764" s="39"/>
    </row>
    <row r="1765" spans="1:55" ht="11.25">
      <c r="A1765" s="7">
        <v>1702</v>
      </c>
      <c r="B1765" s="2" t="s">
        <v>5157</v>
      </c>
      <c r="C1765" s="22" t="s">
        <v>5156</v>
      </c>
      <c r="D1765" s="20">
        <v>4860</v>
      </c>
      <c r="E1765" s="20"/>
      <c r="F1765" s="21" t="s">
        <v>371</v>
      </c>
      <c r="G1765" s="4" t="s">
        <v>1013</v>
      </c>
      <c r="H1765" s="4" t="s">
        <v>35</v>
      </c>
      <c r="I1765" s="39"/>
      <c r="J1765" s="39"/>
      <c r="K1765" s="39"/>
      <c r="L1765" s="39"/>
      <c r="M1765" s="39"/>
      <c r="N1765" s="39"/>
      <c r="O1765" s="39"/>
      <c r="P1765" s="39"/>
      <c r="Q1765" s="39"/>
      <c r="R1765" s="39"/>
      <c r="S1765" s="39"/>
      <c r="T1765" s="39"/>
      <c r="U1765" s="39"/>
      <c r="V1765" s="39"/>
      <c r="W1765" s="39"/>
      <c r="X1765" s="39"/>
      <c r="Y1765" s="39"/>
      <c r="Z1765" s="39"/>
      <c r="AA1765" s="39"/>
      <c r="AB1765" s="39"/>
      <c r="AC1765" s="39"/>
      <c r="AD1765" s="39"/>
      <c r="AE1765" s="39"/>
      <c r="AF1765" s="39"/>
      <c r="AG1765" s="39"/>
      <c r="AH1765" s="39"/>
      <c r="AI1765" s="39"/>
      <c r="AJ1765" s="39"/>
      <c r="AK1765" s="39"/>
      <c r="AL1765" s="39"/>
      <c r="AM1765" s="39"/>
      <c r="AN1765" s="39"/>
      <c r="AO1765" s="39"/>
      <c r="AP1765" s="39"/>
      <c r="AQ1765" s="39"/>
      <c r="AR1765" s="39"/>
      <c r="AS1765" s="39"/>
      <c r="AT1765" s="39"/>
      <c r="AU1765" s="39"/>
      <c r="AV1765" s="39"/>
      <c r="AW1765" s="39"/>
      <c r="AX1765" s="39"/>
      <c r="AY1765" s="39"/>
      <c r="AZ1765" s="39"/>
      <c r="BA1765" s="39"/>
      <c r="BB1765" s="39"/>
      <c r="BC1765" s="39"/>
    </row>
    <row r="1766" spans="1:55" ht="11.25">
      <c r="A1766" s="7">
        <v>1703</v>
      </c>
      <c r="B1766" s="2" t="s">
        <v>5157</v>
      </c>
      <c r="C1766" s="22" t="s">
        <v>5158</v>
      </c>
      <c r="D1766" s="20">
        <v>16240</v>
      </c>
      <c r="E1766" s="20">
        <v>9240</v>
      </c>
      <c r="F1766" s="21" t="s">
        <v>77</v>
      </c>
      <c r="G1766" s="4" t="s">
        <v>5159</v>
      </c>
      <c r="H1766" s="4" t="s">
        <v>35</v>
      </c>
      <c r="I1766" s="39"/>
      <c r="J1766" s="39"/>
      <c r="K1766" s="39"/>
      <c r="L1766" s="39"/>
      <c r="M1766" s="39"/>
      <c r="N1766" s="39"/>
      <c r="O1766" s="39"/>
      <c r="P1766" s="39"/>
      <c r="Q1766" s="39"/>
      <c r="R1766" s="39"/>
      <c r="S1766" s="39"/>
      <c r="T1766" s="39"/>
      <c r="U1766" s="39"/>
      <c r="V1766" s="39"/>
      <c r="W1766" s="39"/>
      <c r="X1766" s="39"/>
      <c r="Y1766" s="39"/>
      <c r="Z1766" s="39"/>
      <c r="AA1766" s="39"/>
      <c r="AB1766" s="39"/>
      <c r="AC1766" s="39"/>
      <c r="AD1766" s="39"/>
      <c r="AE1766" s="39"/>
      <c r="AF1766" s="39"/>
      <c r="AG1766" s="39"/>
      <c r="AH1766" s="39"/>
      <c r="AI1766" s="39"/>
      <c r="AJ1766" s="39"/>
      <c r="AK1766" s="39"/>
      <c r="AL1766" s="39"/>
      <c r="AM1766" s="39"/>
      <c r="AN1766" s="39"/>
      <c r="AO1766" s="39"/>
      <c r="AP1766" s="39"/>
      <c r="AQ1766" s="39"/>
      <c r="AR1766" s="39"/>
      <c r="AS1766" s="39"/>
      <c r="AT1766" s="39"/>
      <c r="AU1766" s="39"/>
      <c r="AV1766" s="39"/>
      <c r="AW1766" s="39"/>
      <c r="AX1766" s="39"/>
      <c r="AY1766" s="39"/>
      <c r="AZ1766" s="39"/>
      <c r="BA1766" s="39"/>
      <c r="BB1766" s="39"/>
      <c r="BC1766" s="39"/>
    </row>
    <row r="1767" spans="1:55" ht="11.25">
      <c r="A1767" s="7">
        <v>1704</v>
      </c>
      <c r="B1767" s="2" t="s">
        <v>5157</v>
      </c>
      <c r="C1767" s="4" t="s">
        <v>5160</v>
      </c>
      <c r="D1767" s="20">
        <v>1030</v>
      </c>
      <c r="E1767" s="20">
        <v>1000</v>
      </c>
      <c r="F1767" s="21" t="s">
        <v>77</v>
      </c>
      <c r="G1767" s="4" t="s">
        <v>5161</v>
      </c>
      <c r="H1767" s="4" t="s">
        <v>35</v>
      </c>
      <c r="I1767" s="39"/>
      <c r="J1767" s="39"/>
      <c r="K1767" s="39"/>
      <c r="L1767" s="39"/>
      <c r="M1767" s="39"/>
      <c r="N1767" s="39"/>
      <c r="O1767" s="39"/>
      <c r="P1767" s="39"/>
      <c r="Q1767" s="39"/>
      <c r="R1767" s="39"/>
      <c r="S1767" s="39"/>
      <c r="T1767" s="39"/>
      <c r="U1767" s="39"/>
      <c r="V1767" s="39"/>
      <c r="W1767" s="39"/>
      <c r="X1767" s="39"/>
      <c r="Y1767" s="39"/>
      <c r="Z1767" s="39"/>
      <c r="AA1767" s="39"/>
      <c r="AB1767" s="39"/>
      <c r="AC1767" s="39"/>
      <c r="AD1767" s="39"/>
      <c r="AE1767" s="39"/>
      <c r="AF1767" s="39"/>
      <c r="AG1767" s="39"/>
      <c r="AH1767" s="39"/>
      <c r="AI1767" s="39"/>
      <c r="AJ1767" s="39"/>
      <c r="AK1767" s="39"/>
      <c r="AL1767" s="39"/>
      <c r="AM1767" s="39"/>
      <c r="AN1767" s="39"/>
      <c r="AO1767" s="39"/>
      <c r="AP1767" s="39"/>
      <c r="AQ1767" s="39"/>
      <c r="AR1767" s="39"/>
      <c r="AS1767" s="39"/>
      <c r="AT1767" s="39"/>
      <c r="AU1767" s="39"/>
      <c r="AV1767" s="39"/>
      <c r="AW1767" s="39"/>
      <c r="AX1767" s="39"/>
      <c r="AY1767" s="39"/>
      <c r="AZ1767" s="39"/>
      <c r="BA1767" s="39"/>
      <c r="BB1767" s="39"/>
      <c r="BC1767" s="39"/>
    </row>
    <row r="1768" spans="1:55" ht="11.25">
      <c r="A1768" s="7">
        <v>1705</v>
      </c>
      <c r="B1768" s="2" t="s">
        <v>5157</v>
      </c>
      <c r="C1768" s="4" t="s">
        <v>5154</v>
      </c>
      <c r="D1768" s="20">
        <v>8120</v>
      </c>
      <c r="E1768" s="20"/>
      <c r="F1768" s="4" t="s">
        <v>371</v>
      </c>
      <c r="G1768" s="4" t="s">
        <v>5155</v>
      </c>
      <c r="H1768" s="4" t="s">
        <v>35</v>
      </c>
      <c r="I1768" s="39"/>
      <c r="J1768" s="39"/>
      <c r="K1768" s="39"/>
      <c r="L1768" s="39"/>
      <c r="M1768" s="39"/>
      <c r="N1768" s="39"/>
      <c r="O1768" s="39"/>
      <c r="P1768" s="39"/>
      <c r="Q1768" s="39"/>
      <c r="R1768" s="39"/>
      <c r="S1768" s="39"/>
      <c r="T1768" s="39"/>
      <c r="U1768" s="39"/>
      <c r="V1768" s="39"/>
      <c r="W1768" s="39"/>
      <c r="X1768" s="39"/>
      <c r="Y1768" s="39"/>
      <c r="Z1768" s="39"/>
      <c r="AA1768" s="39"/>
      <c r="AB1768" s="39"/>
      <c r="AC1768" s="39"/>
      <c r="AD1768" s="39"/>
      <c r="AE1768" s="39"/>
      <c r="AF1768" s="39"/>
      <c r="AG1768" s="39"/>
      <c r="AH1768" s="39"/>
      <c r="AI1768" s="39"/>
      <c r="AJ1768" s="39"/>
      <c r="AK1768" s="39"/>
      <c r="AL1768" s="39"/>
      <c r="AM1768" s="39"/>
      <c r="AN1768" s="39"/>
      <c r="AO1768" s="39"/>
      <c r="AP1768" s="39"/>
      <c r="AQ1768" s="39"/>
      <c r="AR1768" s="39"/>
      <c r="AS1768" s="39"/>
      <c r="AT1768" s="39"/>
      <c r="AU1768" s="39"/>
      <c r="AV1768" s="39"/>
      <c r="AW1768" s="39"/>
      <c r="AX1768" s="39"/>
      <c r="AY1768" s="39"/>
      <c r="AZ1768" s="39"/>
      <c r="BA1768" s="39"/>
      <c r="BB1768" s="39"/>
      <c r="BC1768" s="39"/>
    </row>
    <row r="1769" spans="1:55" ht="11.25">
      <c r="A1769" s="7">
        <v>1706</v>
      </c>
      <c r="B1769" s="5" t="s">
        <v>267</v>
      </c>
      <c r="C1769" s="4" t="s">
        <v>5162</v>
      </c>
      <c r="D1769" s="20">
        <v>224.24</v>
      </c>
      <c r="E1769" s="20"/>
      <c r="F1769" s="4" t="s">
        <v>115</v>
      </c>
      <c r="G1769" s="4" t="s">
        <v>5163</v>
      </c>
      <c r="H1769" s="4" t="s">
        <v>116</v>
      </c>
      <c r="I1769" s="39"/>
      <c r="J1769" s="39"/>
      <c r="K1769" s="39"/>
      <c r="L1769" s="39"/>
      <c r="M1769" s="39"/>
      <c r="N1769" s="39"/>
      <c r="O1769" s="39"/>
      <c r="P1769" s="39"/>
      <c r="Q1769" s="39"/>
      <c r="R1769" s="39"/>
      <c r="S1769" s="39"/>
      <c r="T1769" s="39"/>
      <c r="U1769" s="39"/>
      <c r="V1769" s="39"/>
      <c r="W1769" s="39"/>
      <c r="X1769" s="39"/>
      <c r="Y1769" s="39"/>
      <c r="Z1769" s="39"/>
      <c r="AA1769" s="39"/>
      <c r="AB1769" s="39"/>
      <c r="AC1769" s="39"/>
      <c r="AD1769" s="39"/>
      <c r="AE1769" s="39"/>
      <c r="AF1769" s="39"/>
      <c r="AG1769" s="39"/>
      <c r="AH1769" s="39"/>
      <c r="AI1769" s="39"/>
      <c r="AJ1769" s="39"/>
      <c r="AK1769" s="39"/>
      <c r="AL1769" s="39"/>
      <c r="AM1769" s="39"/>
      <c r="AN1769" s="39"/>
      <c r="AO1769" s="39"/>
      <c r="AP1769" s="39"/>
      <c r="AQ1769" s="39"/>
      <c r="AR1769" s="39"/>
      <c r="AS1769" s="39"/>
      <c r="AT1769" s="39"/>
      <c r="AU1769" s="39"/>
      <c r="AV1769" s="39"/>
      <c r="AW1769" s="39"/>
      <c r="AX1769" s="39"/>
      <c r="AY1769" s="39"/>
      <c r="AZ1769" s="39"/>
      <c r="BA1769" s="39"/>
      <c r="BB1769" s="39"/>
      <c r="BC1769" s="39"/>
    </row>
    <row r="1770" spans="1:55" ht="11.25">
      <c r="A1770" s="7">
        <v>1707</v>
      </c>
      <c r="B1770" s="2" t="s">
        <v>5164</v>
      </c>
      <c r="C1770" s="22" t="s">
        <v>5165</v>
      </c>
      <c r="D1770" s="20">
        <v>21937.43</v>
      </c>
      <c r="E1770" s="20"/>
      <c r="F1770" s="21" t="s">
        <v>45</v>
      </c>
      <c r="G1770" s="4" t="s">
        <v>5166</v>
      </c>
      <c r="H1770" s="4" t="s">
        <v>35</v>
      </c>
      <c r="I1770" s="39"/>
      <c r="J1770" s="39"/>
      <c r="K1770" s="39"/>
      <c r="L1770" s="39"/>
      <c r="M1770" s="39"/>
      <c r="N1770" s="39"/>
      <c r="O1770" s="39"/>
      <c r="P1770" s="39"/>
      <c r="Q1770" s="39"/>
      <c r="R1770" s="39"/>
      <c r="S1770" s="39"/>
      <c r="T1770" s="39"/>
      <c r="U1770" s="39"/>
      <c r="V1770" s="39"/>
      <c r="W1770" s="39"/>
      <c r="X1770" s="39"/>
      <c r="Y1770" s="39"/>
      <c r="Z1770" s="39"/>
      <c r="AA1770" s="39"/>
      <c r="AB1770" s="39"/>
      <c r="AC1770" s="39"/>
      <c r="AD1770" s="39"/>
      <c r="AE1770" s="39"/>
      <c r="AF1770" s="39"/>
      <c r="AG1770" s="39"/>
      <c r="AH1770" s="39"/>
      <c r="AI1770" s="39"/>
      <c r="AJ1770" s="39"/>
      <c r="AK1770" s="39"/>
      <c r="AL1770" s="39"/>
      <c r="AM1770" s="39"/>
      <c r="AN1770" s="39"/>
      <c r="AO1770" s="39"/>
      <c r="AP1770" s="39"/>
      <c r="AQ1770" s="39"/>
      <c r="AR1770" s="39"/>
      <c r="AS1770" s="39"/>
      <c r="AT1770" s="39"/>
      <c r="AU1770" s="39"/>
      <c r="AV1770" s="39"/>
      <c r="AW1770" s="39"/>
      <c r="AX1770" s="39"/>
      <c r="AY1770" s="39"/>
      <c r="AZ1770" s="39"/>
      <c r="BA1770" s="39"/>
      <c r="BB1770" s="39"/>
      <c r="BC1770" s="39"/>
    </row>
    <row r="1771" spans="1:55" ht="11.25">
      <c r="A1771" s="7">
        <v>1708</v>
      </c>
      <c r="B1771" s="5" t="s">
        <v>268</v>
      </c>
      <c r="C1771" s="4" t="s">
        <v>848</v>
      </c>
      <c r="D1771" s="20">
        <v>282.84</v>
      </c>
      <c r="E1771" s="20"/>
      <c r="F1771" s="4" t="s">
        <v>117</v>
      </c>
      <c r="G1771" s="4" t="s">
        <v>849</v>
      </c>
      <c r="H1771" s="4" t="s">
        <v>116</v>
      </c>
      <c r="I1771" s="39"/>
      <c r="J1771" s="39"/>
      <c r="K1771" s="39"/>
      <c r="L1771" s="39"/>
      <c r="M1771" s="39"/>
      <c r="N1771" s="39"/>
      <c r="O1771" s="39"/>
      <c r="P1771" s="39"/>
      <c r="Q1771" s="39"/>
      <c r="R1771" s="39"/>
      <c r="S1771" s="39"/>
      <c r="T1771" s="39"/>
      <c r="U1771" s="39"/>
      <c r="V1771" s="39"/>
      <c r="W1771" s="39"/>
      <c r="X1771" s="39"/>
      <c r="Y1771" s="39"/>
      <c r="Z1771" s="39"/>
      <c r="AA1771" s="39"/>
      <c r="AB1771" s="39"/>
      <c r="AC1771" s="39"/>
      <c r="AD1771" s="39"/>
      <c r="AE1771" s="39"/>
      <c r="AF1771" s="39"/>
      <c r="AG1771" s="39"/>
      <c r="AH1771" s="39"/>
      <c r="AI1771" s="39"/>
      <c r="AJ1771" s="39"/>
      <c r="AK1771" s="39"/>
      <c r="AL1771" s="39"/>
      <c r="AM1771" s="39"/>
      <c r="AN1771" s="39"/>
      <c r="AO1771" s="39"/>
      <c r="AP1771" s="39"/>
      <c r="AQ1771" s="39"/>
      <c r="AR1771" s="39"/>
      <c r="AS1771" s="39"/>
      <c r="AT1771" s="39"/>
      <c r="AU1771" s="39"/>
      <c r="AV1771" s="39"/>
      <c r="AW1771" s="39"/>
      <c r="AX1771" s="39"/>
      <c r="AY1771" s="39"/>
      <c r="AZ1771" s="39"/>
      <c r="BA1771" s="39"/>
      <c r="BB1771" s="39"/>
      <c r="BC1771" s="39"/>
    </row>
    <row r="1772" spans="1:55" ht="11.25">
      <c r="A1772" s="7">
        <v>1709</v>
      </c>
      <c r="B1772" s="5" t="s">
        <v>268</v>
      </c>
      <c r="C1772" s="4" t="s">
        <v>850</v>
      </c>
      <c r="D1772" s="20">
        <v>398.51</v>
      </c>
      <c r="E1772" s="20"/>
      <c r="F1772" s="4" t="s">
        <v>117</v>
      </c>
      <c r="G1772" s="4" t="s">
        <v>851</v>
      </c>
      <c r="H1772" s="4" t="s">
        <v>116</v>
      </c>
      <c r="I1772" s="39"/>
      <c r="J1772" s="39"/>
      <c r="K1772" s="39"/>
      <c r="L1772" s="39"/>
      <c r="M1772" s="39"/>
      <c r="N1772" s="39"/>
      <c r="O1772" s="39"/>
      <c r="P1772" s="39"/>
      <c r="Q1772" s="39"/>
      <c r="R1772" s="39"/>
      <c r="S1772" s="39"/>
      <c r="T1772" s="39"/>
      <c r="U1772" s="39"/>
      <c r="V1772" s="39"/>
      <c r="W1772" s="39"/>
      <c r="X1772" s="39"/>
      <c r="Y1772" s="39"/>
      <c r="Z1772" s="39"/>
      <c r="AA1772" s="39"/>
      <c r="AB1772" s="39"/>
      <c r="AC1772" s="39"/>
      <c r="AD1772" s="39"/>
      <c r="AE1772" s="39"/>
      <c r="AF1772" s="39"/>
      <c r="AG1772" s="39"/>
      <c r="AH1772" s="39"/>
      <c r="AI1772" s="39"/>
      <c r="AJ1772" s="39"/>
      <c r="AK1772" s="39"/>
      <c r="AL1772" s="39"/>
      <c r="AM1772" s="39"/>
      <c r="AN1772" s="39"/>
      <c r="AO1772" s="39"/>
      <c r="AP1772" s="39"/>
      <c r="AQ1772" s="39"/>
      <c r="AR1772" s="39"/>
      <c r="AS1772" s="39"/>
      <c r="AT1772" s="39"/>
      <c r="AU1772" s="39"/>
      <c r="AV1772" s="39"/>
      <c r="AW1772" s="39"/>
      <c r="AX1772" s="39"/>
      <c r="AY1772" s="39"/>
      <c r="AZ1772" s="39"/>
      <c r="BA1772" s="39"/>
      <c r="BB1772" s="39"/>
      <c r="BC1772" s="39"/>
    </row>
    <row r="1773" spans="1:55" ht="11.25">
      <c r="A1773" s="7">
        <v>1710</v>
      </c>
      <c r="B1773" s="5" t="s">
        <v>268</v>
      </c>
      <c r="C1773" s="4" t="s">
        <v>852</v>
      </c>
      <c r="D1773" s="20">
        <v>1655.39</v>
      </c>
      <c r="E1773" s="20"/>
      <c r="F1773" s="4" t="s">
        <v>371</v>
      </c>
      <c r="G1773" s="4" t="s">
        <v>853</v>
      </c>
      <c r="H1773" s="4" t="s">
        <v>116</v>
      </c>
      <c r="I1773" s="39"/>
      <c r="J1773" s="39"/>
      <c r="K1773" s="39"/>
      <c r="L1773" s="39"/>
      <c r="M1773" s="39"/>
      <c r="N1773" s="39"/>
      <c r="O1773" s="39"/>
      <c r="P1773" s="39"/>
      <c r="Q1773" s="39"/>
      <c r="R1773" s="39"/>
      <c r="S1773" s="39"/>
      <c r="T1773" s="39"/>
      <c r="U1773" s="39"/>
      <c r="V1773" s="39"/>
      <c r="W1773" s="39"/>
      <c r="X1773" s="39"/>
      <c r="Y1773" s="39"/>
      <c r="Z1773" s="39"/>
      <c r="AA1773" s="39"/>
      <c r="AB1773" s="39"/>
      <c r="AC1773" s="39"/>
      <c r="AD1773" s="39"/>
      <c r="AE1773" s="39"/>
      <c r="AF1773" s="39"/>
      <c r="AG1773" s="39"/>
      <c r="AH1773" s="39"/>
      <c r="AI1773" s="39"/>
      <c r="AJ1773" s="39"/>
      <c r="AK1773" s="39"/>
      <c r="AL1773" s="39"/>
      <c r="AM1773" s="39"/>
      <c r="AN1773" s="39"/>
      <c r="AO1773" s="39"/>
      <c r="AP1773" s="39"/>
      <c r="AQ1773" s="39"/>
      <c r="AR1773" s="39"/>
      <c r="AS1773" s="39"/>
      <c r="AT1773" s="39"/>
      <c r="AU1773" s="39"/>
      <c r="AV1773" s="39"/>
      <c r="AW1773" s="39"/>
      <c r="AX1773" s="39"/>
      <c r="AY1773" s="39"/>
      <c r="AZ1773" s="39"/>
      <c r="BA1773" s="39"/>
      <c r="BB1773" s="39"/>
      <c r="BC1773" s="39"/>
    </row>
    <row r="1774" spans="1:55" ht="11.25">
      <c r="A1774" s="7">
        <v>1711</v>
      </c>
      <c r="B1774" s="5" t="s">
        <v>268</v>
      </c>
      <c r="C1774" s="4" t="s">
        <v>852</v>
      </c>
      <c r="D1774" s="20">
        <v>1655.39</v>
      </c>
      <c r="E1774" s="20"/>
      <c r="F1774" s="4" t="s">
        <v>115</v>
      </c>
      <c r="G1774" s="4" t="s">
        <v>853</v>
      </c>
      <c r="H1774" s="4" t="s">
        <v>116</v>
      </c>
      <c r="I1774" s="39"/>
      <c r="J1774" s="39"/>
      <c r="K1774" s="39"/>
      <c r="L1774" s="39"/>
      <c r="M1774" s="39"/>
      <c r="N1774" s="39"/>
      <c r="O1774" s="39"/>
      <c r="P1774" s="39"/>
      <c r="Q1774" s="39"/>
      <c r="R1774" s="39"/>
      <c r="S1774" s="39"/>
      <c r="T1774" s="39"/>
      <c r="U1774" s="39"/>
      <c r="V1774" s="39"/>
      <c r="W1774" s="39"/>
      <c r="X1774" s="39"/>
      <c r="Y1774" s="39"/>
      <c r="Z1774" s="39"/>
      <c r="AA1774" s="39"/>
      <c r="AB1774" s="39"/>
      <c r="AC1774" s="39"/>
      <c r="AD1774" s="39"/>
      <c r="AE1774" s="39"/>
      <c r="AF1774" s="39"/>
      <c r="AG1774" s="39"/>
      <c r="AH1774" s="39"/>
      <c r="AI1774" s="39"/>
      <c r="AJ1774" s="39"/>
      <c r="AK1774" s="39"/>
      <c r="AL1774" s="39"/>
      <c r="AM1774" s="39"/>
      <c r="AN1774" s="39"/>
      <c r="AO1774" s="39"/>
      <c r="AP1774" s="39"/>
      <c r="AQ1774" s="39"/>
      <c r="AR1774" s="39"/>
      <c r="AS1774" s="39"/>
      <c r="AT1774" s="39"/>
      <c r="AU1774" s="39"/>
      <c r="AV1774" s="39"/>
      <c r="AW1774" s="39"/>
      <c r="AX1774" s="39"/>
      <c r="AY1774" s="39"/>
      <c r="AZ1774" s="39"/>
      <c r="BA1774" s="39"/>
      <c r="BB1774" s="39"/>
      <c r="BC1774" s="39"/>
    </row>
    <row r="1775" spans="1:55" ht="11.25">
      <c r="A1775" s="7">
        <v>1712</v>
      </c>
      <c r="B1775" s="5" t="s">
        <v>5167</v>
      </c>
      <c r="C1775" s="4" t="s">
        <v>1277</v>
      </c>
      <c r="D1775" s="20"/>
      <c r="E1775" s="20">
        <v>5685.21</v>
      </c>
      <c r="F1775" s="4" t="s">
        <v>315</v>
      </c>
      <c r="G1775" s="4" t="s">
        <v>5168</v>
      </c>
      <c r="H1775" s="4" t="s">
        <v>116</v>
      </c>
      <c r="I1775" s="39"/>
      <c r="J1775" s="39"/>
      <c r="K1775" s="39"/>
      <c r="L1775" s="39"/>
      <c r="M1775" s="39"/>
      <c r="N1775" s="39"/>
      <c r="O1775" s="39"/>
      <c r="P1775" s="39"/>
      <c r="Q1775" s="39"/>
      <c r="R1775" s="39"/>
      <c r="S1775" s="39"/>
      <c r="T1775" s="39"/>
      <c r="U1775" s="39"/>
      <c r="V1775" s="39"/>
      <c r="W1775" s="39"/>
      <c r="X1775" s="39"/>
      <c r="Y1775" s="39"/>
      <c r="Z1775" s="39"/>
      <c r="AA1775" s="39"/>
      <c r="AB1775" s="39"/>
      <c r="AC1775" s="39"/>
      <c r="AD1775" s="39"/>
      <c r="AE1775" s="39"/>
      <c r="AF1775" s="39"/>
      <c r="AG1775" s="39"/>
      <c r="AH1775" s="39"/>
      <c r="AI1775" s="39"/>
      <c r="AJ1775" s="39"/>
      <c r="AK1775" s="39"/>
      <c r="AL1775" s="39"/>
      <c r="AM1775" s="39"/>
      <c r="AN1775" s="39"/>
      <c r="AO1775" s="39"/>
      <c r="AP1775" s="39"/>
      <c r="AQ1775" s="39"/>
      <c r="AR1775" s="39"/>
      <c r="AS1775" s="39"/>
      <c r="AT1775" s="39"/>
      <c r="AU1775" s="39"/>
      <c r="AV1775" s="39"/>
      <c r="AW1775" s="39"/>
      <c r="AX1775" s="39"/>
      <c r="AY1775" s="39"/>
      <c r="AZ1775" s="39"/>
      <c r="BA1775" s="39"/>
      <c r="BB1775" s="39"/>
      <c r="BC1775" s="39"/>
    </row>
    <row r="1776" spans="1:55" ht="11.25">
      <c r="A1776" s="7">
        <v>1713</v>
      </c>
      <c r="B1776" s="5" t="s">
        <v>5167</v>
      </c>
      <c r="C1776" s="4" t="s">
        <v>1278</v>
      </c>
      <c r="D1776" s="20"/>
      <c r="E1776" s="20">
        <v>10886.34</v>
      </c>
      <c r="F1776" s="4" t="s">
        <v>315</v>
      </c>
      <c r="G1776" s="4" t="s">
        <v>5169</v>
      </c>
      <c r="H1776" s="4" t="s">
        <v>116</v>
      </c>
      <c r="I1776" s="39"/>
      <c r="J1776" s="39"/>
      <c r="K1776" s="39"/>
      <c r="L1776" s="39"/>
      <c r="M1776" s="39"/>
      <c r="N1776" s="39"/>
      <c r="O1776" s="39"/>
      <c r="P1776" s="39"/>
      <c r="Q1776" s="39"/>
      <c r="R1776" s="39"/>
      <c r="S1776" s="39"/>
      <c r="T1776" s="39"/>
      <c r="U1776" s="39"/>
      <c r="V1776" s="39"/>
      <c r="W1776" s="39"/>
      <c r="X1776" s="39"/>
      <c r="Y1776" s="39"/>
      <c r="Z1776" s="39"/>
      <c r="AA1776" s="39"/>
      <c r="AB1776" s="39"/>
      <c r="AC1776" s="39"/>
      <c r="AD1776" s="39"/>
      <c r="AE1776" s="39"/>
      <c r="AF1776" s="39"/>
      <c r="AG1776" s="39"/>
      <c r="AH1776" s="39"/>
      <c r="AI1776" s="39"/>
      <c r="AJ1776" s="39"/>
      <c r="AK1776" s="39"/>
      <c r="AL1776" s="39"/>
      <c r="AM1776" s="39"/>
      <c r="AN1776" s="39"/>
      <c r="AO1776" s="39"/>
      <c r="AP1776" s="39"/>
      <c r="AQ1776" s="39"/>
      <c r="AR1776" s="39"/>
      <c r="AS1776" s="39"/>
      <c r="AT1776" s="39"/>
      <c r="AU1776" s="39"/>
      <c r="AV1776" s="39"/>
      <c r="AW1776" s="39"/>
      <c r="AX1776" s="39"/>
      <c r="AY1776" s="39"/>
      <c r="AZ1776" s="39"/>
      <c r="BA1776" s="39"/>
      <c r="BB1776" s="39"/>
      <c r="BC1776" s="39"/>
    </row>
    <row r="1777" spans="1:55" ht="11.25">
      <c r="A1777" s="7">
        <v>1714</v>
      </c>
      <c r="B1777" s="5" t="s">
        <v>5170</v>
      </c>
      <c r="C1777" s="4" t="s">
        <v>5171</v>
      </c>
      <c r="D1777" s="20">
        <v>187.92</v>
      </c>
      <c r="E1777" s="20"/>
      <c r="F1777" s="4" t="s">
        <v>31</v>
      </c>
      <c r="G1777" s="4" t="s">
        <v>5172</v>
      </c>
      <c r="H1777" s="4" t="s">
        <v>35</v>
      </c>
      <c r="I1777" s="39"/>
      <c r="J1777" s="39"/>
      <c r="K1777" s="39"/>
      <c r="L1777" s="39"/>
      <c r="M1777" s="39"/>
      <c r="N1777" s="39"/>
      <c r="O1777" s="39"/>
      <c r="P1777" s="39"/>
      <c r="Q1777" s="39"/>
      <c r="R1777" s="39"/>
      <c r="S1777" s="39"/>
      <c r="T1777" s="39"/>
      <c r="U1777" s="39"/>
      <c r="V1777" s="39"/>
      <c r="W1777" s="39"/>
      <c r="X1777" s="39"/>
      <c r="Y1777" s="39"/>
      <c r="Z1777" s="39"/>
      <c r="AA1777" s="39"/>
      <c r="AB1777" s="39"/>
      <c r="AC1777" s="39"/>
      <c r="AD1777" s="39"/>
      <c r="AE1777" s="39"/>
      <c r="AF1777" s="39"/>
      <c r="AG1777" s="39"/>
      <c r="AH1777" s="39"/>
      <c r="AI1777" s="39"/>
      <c r="AJ1777" s="39"/>
      <c r="AK1777" s="39"/>
      <c r="AL1777" s="39"/>
      <c r="AM1777" s="39"/>
      <c r="AN1777" s="39"/>
      <c r="AO1777" s="39"/>
      <c r="AP1777" s="39"/>
      <c r="AQ1777" s="39"/>
      <c r="AR1777" s="39"/>
      <c r="AS1777" s="39"/>
      <c r="AT1777" s="39"/>
      <c r="AU1777" s="39"/>
      <c r="AV1777" s="39"/>
      <c r="AW1777" s="39"/>
      <c r="AX1777" s="39"/>
      <c r="AY1777" s="39"/>
      <c r="AZ1777" s="39"/>
      <c r="BA1777" s="39"/>
      <c r="BB1777" s="39"/>
      <c r="BC1777" s="39"/>
    </row>
    <row r="1778" spans="1:55" ht="11.25">
      <c r="A1778" s="7">
        <v>1715</v>
      </c>
      <c r="B1778" s="5" t="s">
        <v>5170</v>
      </c>
      <c r="C1778" s="4" t="s">
        <v>5171</v>
      </c>
      <c r="D1778" s="20">
        <v>187.92</v>
      </c>
      <c r="E1778" s="20"/>
      <c r="F1778" s="4" t="s">
        <v>31</v>
      </c>
      <c r="G1778" s="4" t="s">
        <v>5172</v>
      </c>
      <c r="H1778" s="4" t="s">
        <v>35</v>
      </c>
      <c r="I1778" s="39"/>
      <c r="J1778" s="39"/>
      <c r="K1778" s="39"/>
      <c r="L1778" s="39"/>
      <c r="M1778" s="39"/>
      <c r="N1778" s="39"/>
      <c r="O1778" s="39"/>
      <c r="P1778" s="39"/>
      <c r="Q1778" s="39"/>
      <c r="R1778" s="39"/>
      <c r="S1778" s="39"/>
      <c r="T1778" s="39"/>
      <c r="U1778" s="39"/>
      <c r="V1778" s="39"/>
      <c r="W1778" s="39"/>
      <c r="X1778" s="39"/>
      <c r="Y1778" s="39"/>
      <c r="Z1778" s="39"/>
      <c r="AA1778" s="39"/>
      <c r="AB1778" s="39"/>
      <c r="AC1778" s="39"/>
      <c r="AD1778" s="39"/>
      <c r="AE1778" s="39"/>
      <c r="AF1778" s="39"/>
      <c r="AG1778" s="39"/>
      <c r="AH1778" s="39"/>
      <c r="AI1778" s="39"/>
      <c r="AJ1778" s="39"/>
      <c r="AK1778" s="39"/>
      <c r="AL1778" s="39"/>
      <c r="AM1778" s="39"/>
      <c r="AN1778" s="39"/>
      <c r="AO1778" s="39"/>
      <c r="AP1778" s="39"/>
      <c r="AQ1778" s="39"/>
      <c r="AR1778" s="39"/>
      <c r="AS1778" s="39"/>
      <c r="AT1778" s="39"/>
      <c r="AU1778" s="39"/>
      <c r="AV1778" s="39"/>
      <c r="AW1778" s="39"/>
      <c r="AX1778" s="39"/>
      <c r="AY1778" s="39"/>
      <c r="AZ1778" s="39"/>
      <c r="BA1778" s="39"/>
      <c r="BB1778" s="39"/>
      <c r="BC1778" s="39"/>
    </row>
    <row r="1779" spans="1:55" ht="11.25">
      <c r="A1779" s="7">
        <v>1716</v>
      </c>
      <c r="B1779" s="5" t="s">
        <v>5173</v>
      </c>
      <c r="C1779" s="4" t="s">
        <v>5174</v>
      </c>
      <c r="D1779" s="20">
        <v>1239.58</v>
      </c>
      <c r="E1779" s="20"/>
      <c r="F1779" s="4" t="s">
        <v>31</v>
      </c>
      <c r="G1779" s="4" t="s">
        <v>5175</v>
      </c>
      <c r="H1779" s="4" t="s">
        <v>35</v>
      </c>
      <c r="I1779" s="39"/>
      <c r="J1779" s="39"/>
      <c r="K1779" s="39"/>
      <c r="L1779" s="39"/>
      <c r="M1779" s="39"/>
      <c r="N1779" s="39"/>
      <c r="O1779" s="39"/>
      <c r="P1779" s="39"/>
      <c r="Q1779" s="39"/>
      <c r="R1779" s="39"/>
      <c r="S1779" s="39"/>
      <c r="T1779" s="39"/>
      <c r="U1779" s="39"/>
      <c r="V1779" s="39"/>
      <c r="W1779" s="39"/>
      <c r="X1779" s="39"/>
      <c r="Y1779" s="39"/>
      <c r="Z1779" s="39"/>
      <c r="AA1779" s="39"/>
      <c r="AB1779" s="39"/>
      <c r="AC1779" s="39"/>
      <c r="AD1779" s="39"/>
      <c r="AE1779" s="39"/>
      <c r="AF1779" s="39"/>
      <c r="AG1779" s="39"/>
      <c r="AH1779" s="39"/>
      <c r="AI1779" s="39"/>
      <c r="AJ1779" s="39"/>
      <c r="AK1779" s="39"/>
      <c r="AL1779" s="39"/>
      <c r="AM1779" s="39"/>
      <c r="AN1779" s="39"/>
      <c r="AO1779" s="39"/>
      <c r="AP1779" s="39"/>
      <c r="AQ1779" s="39"/>
      <c r="AR1779" s="39"/>
      <c r="AS1779" s="39"/>
      <c r="AT1779" s="39"/>
      <c r="AU1779" s="39"/>
      <c r="AV1779" s="39"/>
      <c r="AW1779" s="39"/>
      <c r="AX1779" s="39"/>
      <c r="AY1779" s="39"/>
      <c r="AZ1779" s="39"/>
      <c r="BA1779" s="39"/>
      <c r="BB1779" s="39"/>
      <c r="BC1779" s="39"/>
    </row>
    <row r="1780" spans="1:55" ht="11.25">
      <c r="A1780" s="7">
        <v>1717</v>
      </c>
      <c r="B1780" s="5" t="s">
        <v>5176</v>
      </c>
      <c r="C1780" s="4" t="s">
        <v>5177</v>
      </c>
      <c r="D1780" s="20">
        <v>1000</v>
      </c>
      <c r="E1780" s="20"/>
      <c r="F1780" s="4" t="s">
        <v>31</v>
      </c>
      <c r="G1780" s="4" t="s">
        <v>5178</v>
      </c>
      <c r="H1780" s="4" t="s">
        <v>35</v>
      </c>
      <c r="I1780" s="39"/>
      <c r="J1780" s="39"/>
      <c r="K1780" s="39"/>
      <c r="L1780" s="39"/>
      <c r="M1780" s="39"/>
      <c r="N1780" s="39"/>
      <c r="O1780" s="39"/>
      <c r="P1780" s="39"/>
      <c r="Q1780" s="39"/>
      <c r="R1780" s="39"/>
      <c r="S1780" s="39"/>
      <c r="T1780" s="39"/>
      <c r="U1780" s="39"/>
      <c r="V1780" s="39"/>
      <c r="W1780" s="39"/>
      <c r="X1780" s="39"/>
      <c r="Y1780" s="39"/>
      <c r="Z1780" s="39"/>
      <c r="AA1780" s="39"/>
      <c r="AB1780" s="39"/>
      <c r="AC1780" s="39"/>
      <c r="AD1780" s="39"/>
      <c r="AE1780" s="39"/>
      <c r="AF1780" s="39"/>
      <c r="AG1780" s="39"/>
      <c r="AH1780" s="39"/>
      <c r="AI1780" s="39"/>
      <c r="AJ1780" s="39"/>
      <c r="AK1780" s="39"/>
      <c r="AL1780" s="39"/>
      <c r="AM1780" s="39"/>
      <c r="AN1780" s="39"/>
      <c r="AO1780" s="39"/>
      <c r="AP1780" s="39"/>
      <c r="AQ1780" s="39"/>
      <c r="AR1780" s="39"/>
      <c r="AS1780" s="39"/>
      <c r="AT1780" s="39"/>
      <c r="AU1780" s="39"/>
      <c r="AV1780" s="39"/>
      <c r="AW1780" s="39"/>
      <c r="AX1780" s="39"/>
      <c r="AY1780" s="39"/>
      <c r="AZ1780" s="39"/>
      <c r="BA1780" s="39"/>
      <c r="BB1780" s="39"/>
      <c r="BC1780" s="39"/>
    </row>
    <row r="1781" spans="1:55" ht="11.25">
      <c r="A1781" s="7">
        <v>1718</v>
      </c>
      <c r="B1781" s="5" t="s">
        <v>5179</v>
      </c>
      <c r="C1781" s="4" t="s">
        <v>5180</v>
      </c>
      <c r="D1781" s="20">
        <v>18264.16</v>
      </c>
      <c r="E1781" s="20"/>
      <c r="F1781" s="4" t="s">
        <v>31</v>
      </c>
      <c r="G1781" s="4" t="s">
        <v>5181</v>
      </c>
      <c r="H1781" s="4" t="s">
        <v>35</v>
      </c>
      <c r="I1781" s="39"/>
      <c r="J1781" s="39"/>
      <c r="K1781" s="39"/>
      <c r="L1781" s="39"/>
      <c r="M1781" s="39"/>
      <c r="N1781" s="39"/>
      <c r="O1781" s="39"/>
      <c r="P1781" s="39"/>
      <c r="Q1781" s="39"/>
      <c r="R1781" s="39"/>
      <c r="S1781" s="39"/>
      <c r="T1781" s="39"/>
      <c r="U1781" s="39"/>
      <c r="V1781" s="39"/>
      <c r="W1781" s="39"/>
      <c r="X1781" s="39"/>
      <c r="Y1781" s="39"/>
      <c r="Z1781" s="39"/>
      <c r="AA1781" s="39"/>
      <c r="AB1781" s="39"/>
      <c r="AC1781" s="39"/>
      <c r="AD1781" s="39"/>
      <c r="AE1781" s="39"/>
      <c r="AF1781" s="39"/>
      <c r="AG1781" s="39"/>
      <c r="AH1781" s="39"/>
      <c r="AI1781" s="39"/>
      <c r="AJ1781" s="39"/>
      <c r="AK1781" s="39"/>
      <c r="AL1781" s="39"/>
      <c r="AM1781" s="39"/>
      <c r="AN1781" s="39"/>
      <c r="AO1781" s="39"/>
      <c r="AP1781" s="39"/>
      <c r="AQ1781" s="39"/>
      <c r="AR1781" s="39"/>
      <c r="AS1781" s="39"/>
      <c r="AT1781" s="39"/>
      <c r="AU1781" s="39"/>
      <c r="AV1781" s="39"/>
      <c r="AW1781" s="39"/>
      <c r="AX1781" s="39"/>
      <c r="AY1781" s="39"/>
      <c r="AZ1781" s="39"/>
      <c r="BA1781" s="39"/>
      <c r="BB1781" s="39"/>
      <c r="BC1781" s="39"/>
    </row>
    <row r="1782" spans="1:55" ht="11.25">
      <c r="A1782" s="7">
        <v>1719</v>
      </c>
      <c r="B1782" s="5" t="s">
        <v>5179</v>
      </c>
      <c r="C1782" s="4" t="s">
        <v>5182</v>
      </c>
      <c r="D1782" s="20">
        <v>51400.93</v>
      </c>
      <c r="E1782" s="20"/>
      <c r="F1782" s="4" t="s">
        <v>31</v>
      </c>
      <c r="G1782" s="4" t="s">
        <v>5183</v>
      </c>
      <c r="H1782" s="4" t="s">
        <v>35</v>
      </c>
      <c r="I1782" s="39"/>
      <c r="J1782" s="39"/>
      <c r="K1782" s="39"/>
      <c r="L1782" s="39"/>
      <c r="M1782" s="39"/>
      <c r="N1782" s="39"/>
      <c r="O1782" s="39"/>
      <c r="P1782" s="39"/>
      <c r="Q1782" s="39"/>
      <c r="R1782" s="39"/>
      <c r="S1782" s="39"/>
      <c r="T1782" s="39"/>
      <c r="U1782" s="39"/>
      <c r="V1782" s="39"/>
      <c r="W1782" s="39"/>
      <c r="X1782" s="39"/>
      <c r="Y1782" s="39"/>
      <c r="Z1782" s="39"/>
      <c r="AA1782" s="39"/>
      <c r="AB1782" s="39"/>
      <c r="AC1782" s="39"/>
      <c r="AD1782" s="39"/>
      <c r="AE1782" s="39"/>
      <c r="AF1782" s="39"/>
      <c r="AG1782" s="39"/>
      <c r="AH1782" s="39"/>
      <c r="AI1782" s="39"/>
      <c r="AJ1782" s="39"/>
      <c r="AK1782" s="39"/>
      <c r="AL1782" s="39"/>
      <c r="AM1782" s="39"/>
      <c r="AN1782" s="39"/>
      <c r="AO1782" s="39"/>
      <c r="AP1782" s="39"/>
      <c r="AQ1782" s="39"/>
      <c r="AR1782" s="39"/>
      <c r="AS1782" s="39"/>
      <c r="AT1782" s="39"/>
      <c r="AU1782" s="39"/>
      <c r="AV1782" s="39"/>
      <c r="AW1782" s="39"/>
      <c r="AX1782" s="39"/>
      <c r="AY1782" s="39"/>
      <c r="AZ1782" s="39"/>
      <c r="BA1782" s="39"/>
      <c r="BB1782" s="39"/>
      <c r="BC1782" s="39"/>
    </row>
    <row r="1783" spans="1:55" ht="11.25">
      <c r="A1783" s="7">
        <v>1720</v>
      </c>
      <c r="B1783" s="2" t="s">
        <v>5179</v>
      </c>
      <c r="C1783" s="3" t="s">
        <v>5184</v>
      </c>
      <c r="D1783" s="22">
        <v>71921.09</v>
      </c>
      <c r="E1783" s="22"/>
      <c r="F1783" s="6" t="s">
        <v>31</v>
      </c>
      <c r="G1783" s="4" t="s">
        <v>5185</v>
      </c>
      <c r="H1783" s="4" t="s">
        <v>35</v>
      </c>
      <c r="I1783" s="39"/>
      <c r="J1783" s="39"/>
      <c r="K1783" s="39"/>
      <c r="L1783" s="39"/>
      <c r="M1783" s="39"/>
      <c r="N1783" s="39"/>
      <c r="O1783" s="39"/>
      <c r="P1783" s="39"/>
      <c r="Q1783" s="39"/>
      <c r="R1783" s="39"/>
      <c r="S1783" s="39"/>
      <c r="T1783" s="39"/>
      <c r="U1783" s="39"/>
      <c r="V1783" s="39"/>
      <c r="W1783" s="39"/>
      <c r="X1783" s="39"/>
      <c r="Y1783" s="39"/>
      <c r="Z1783" s="39"/>
      <c r="AA1783" s="39"/>
      <c r="AB1783" s="39"/>
      <c r="AC1783" s="39"/>
      <c r="AD1783" s="39"/>
      <c r="AE1783" s="39"/>
      <c r="AF1783" s="39"/>
      <c r="AG1783" s="39"/>
      <c r="AH1783" s="39"/>
      <c r="AI1783" s="39"/>
      <c r="AJ1783" s="39"/>
      <c r="AK1783" s="39"/>
      <c r="AL1783" s="39"/>
      <c r="AM1783" s="39"/>
      <c r="AN1783" s="39"/>
      <c r="AO1783" s="39"/>
      <c r="AP1783" s="39"/>
      <c r="AQ1783" s="39"/>
      <c r="AR1783" s="39"/>
      <c r="AS1783" s="39"/>
      <c r="AT1783" s="39"/>
      <c r="AU1783" s="39"/>
      <c r="AV1783" s="39"/>
      <c r="AW1783" s="39"/>
      <c r="AX1783" s="39"/>
      <c r="AY1783" s="39"/>
      <c r="AZ1783" s="39"/>
      <c r="BA1783" s="39"/>
      <c r="BB1783" s="39"/>
      <c r="BC1783" s="39"/>
    </row>
    <row r="1784" spans="1:55" ht="11.25">
      <c r="A1784" s="7">
        <v>1721</v>
      </c>
      <c r="B1784" s="5" t="s">
        <v>5186</v>
      </c>
      <c r="C1784" s="4" t="s">
        <v>5187</v>
      </c>
      <c r="D1784" s="20">
        <v>2100</v>
      </c>
      <c r="E1784" s="20"/>
      <c r="F1784" s="4" t="s">
        <v>31</v>
      </c>
      <c r="G1784" s="4" t="s">
        <v>5188</v>
      </c>
      <c r="H1784" s="4" t="s">
        <v>35</v>
      </c>
      <c r="I1784" s="39"/>
      <c r="J1784" s="39"/>
      <c r="K1784" s="39"/>
      <c r="L1784" s="39"/>
      <c r="M1784" s="39"/>
      <c r="N1784" s="39"/>
      <c r="O1784" s="39"/>
      <c r="P1784" s="39"/>
      <c r="Q1784" s="39"/>
      <c r="R1784" s="39"/>
      <c r="S1784" s="39"/>
      <c r="T1784" s="39"/>
      <c r="U1784" s="39"/>
      <c r="V1784" s="39"/>
      <c r="W1784" s="39"/>
      <c r="X1784" s="39"/>
      <c r="Y1784" s="39"/>
      <c r="Z1784" s="39"/>
      <c r="AA1784" s="39"/>
      <c r="AB1784" s="39"/>
      <c r="AC1784" s="39"/>
      <c r="AD1784" s="39"/>
      <c r="AE1784" s="39"/>
      <c r="AF1784" s="39"/>
      <c r="AG1784" s="39"/>
      <c r="AH1784" s="39"/>
      <c r="AI1784" s="39"/>
      <c r="AJ1784" s="39"/>
      <c r="AK1784" s="39"/>
      <c r="AL1784" s="39"/>
      <c r="AM1784" s="39"/>
      <c r="AN1784" s="39"/>
      <c r="AO1784" s="39"/>
      <c r="AP1784" s="39"/>
      <c r="AQ1784" s="39"/>
      <c r="AR1784" s="39"/>
      <c r="AS1784" s="39"/>
      <c r="AT1784" s="39"/>
      <c r="AU1784" s="39"/>
      <c r="AV1784" s="39"/>
      <c r="AW1784" s="39"/>
      <c r="AX1784" s="39"/>
      <c r="AY1784" s="39"/>
      <c r="AZ1784" s="39"/>
      <c r="BA1784" s="39"/>
      <c r="BB1784" s="39"/>
      <c r="BC1784" s="39"/>
    </row>
    <row r="1785" spans="1:55" ht="22.5">
      <c r="A1785" s="29" t="s">
        <v>112</v>
      </c>
      <c r="B1785" s="29" t="s">
        <v>113</v>
      </c>
      <c r="C1785" s="30" t="s">
        <v>17</v>
      </c>
      <c r="D1785" s="30" t="s">
        <v>56</v>
      </c>
      <c r="E1785" s="28" t="s">
        <v>106</v>
      </c>
      <c r="F1785" s="28" t="s">
        <v>114</v>
      </c>
      <c r="G1785" s="29" t="s">
        <v>107</v>
      </c>
      <c r="H1785" s="454" t="s">
        <v>108</v>
      </c>
      <c r="I1785" s="39"/>
      <c r="J1785" s="39"/>
      <c r="K1785" s="39"/>
      <c r="L1785" s="39"/>
      <c r="M1785" s="39"/>
      <c r="N1785" s="39"/>
      <c r="O1785" s="39"/>
      <c r="P1785" s="39"/>
      <c r="Q1785" s="39"/>
      <c r="R1785" s="39"/>
      <c r="S1785" s="39"/>
      <c r="T1785" s="39"/>
      <c r="U1785" s="39"/>
      <c r="V1785" s="39"/>
      <c r="W1785" s="39"/>
      <c r="X1785" s="39"/>
      <c r="Y1785" s="39"/>
      <c r="Z1785" s="39"/>
      <c r="AA1785" s="39"/>
      <c r="AB1785" s="39"/>
      <c r="AC1785" s="39"/>
      <c r="AD1785" s="39"/>
      <c r="AE1785" s="39"/>
      <c r="AF1785" s="39"/>
      <c r="AG1785" s="39"/>
      <c r="AH1785" s="39"/>
      <c r="AI1785" s="39"/>
      <c r="AJ1785" s="39"/>
      <c r="AK1785" s="39"/>
      <c r="AL1785" s="39"/>
      <c r="AM1785" s="39"/>
      <c r="AN1785" s="39"/>
      <c r="AO1785" s="39"/>
      <c r="AP1785" s="39"/>
      <c r="AQ1785" s="39"/>
      <c r="AR1785" s="39"/>
      <c r="AS1785" s="39"/>
      <c r="AT1785" s="39"/>
      <c r="AU1785" s="39"/>
      <c r="AV1785" s="39"/>
      <c r="AW1785" s="39"/>
      <c r="AX1785" s="39"/>
      <c r="AY1785" s="39"/>
      <c r="AZ1785" s="39"/>
      <c r="BA1785" s="39"/>
      <c r="BB1785" s="39"/>
      <c r="BC1785" s="39"/>
    </row>
    <row r="1786" spans="1:55" ht="11.25">
      <c r="A1786" s="7">
        <v>1722</v>
      </c>
      <c r="B1786" s="5" t="s">
        <v>854</v>
      </c>
      <c r="C1786" s="4" t="s">
        <v>5189</v>
      </c>
      <c r="D1786" s="20">
        <v>1000</v>
      </c>
      <c r="E1786" s="20"/>
      <c r="F1786" s="4" t="s">
        <v>31</v>
      </c>
      <c r="G1786" s="4" t="s">
        <v>5190</v>
      </c>
      <c r="H1786" s="4" t="s">
        <v>35</v>
      </c>
      <c r="I1786" s="39"/>
      <c r="J1786" s="39"/>
      <c r="K1786" s="39"/>
      <c r="L1786" s="39"/>
      <c r="M1786" s="39"/>
      <c r="N1786" s="39"/>
      <c r="O1786" s="39"/>
      <c r="P1786" s="39"/>
      <c r="Q1786" s="39"/>
      <c r="R1786" s="39"/>
      <c r="S1786" s="39"/>
      <c r="T1786" s="39"/>
      <c r="U1786" s="39"/>
      <c r="V1786" s="39"/>
      <c r="W1786" s="39"/>
      <c r="X1786" s="39"/>
      <c r="Y1786" s="39"/>
      <c r="Z1786" s="39"/>
      <c r="AA1786" s="39"/>
      <c r="AB1786" s="39"/>
      <c r="AC1786" s="39"/>
      <c r="AD1786" s="39"/>
      <c r="AE1786" s="39"/>
      <c r="AF1786" s="39"/>
      <c r="AG1786" s="39"/>
      <c r="AH1786" s="39"/>
      <c r="AI1786" s="39"/>
      <c r="AJ1786" s="39"/>
      <c r="AK1786" s="39"/>
      <c r="AL1786" s="39"/>
      <c r="AM1786" s="39"/>
      <c r="AN1786" s="39"/>
      <c r="AO1786" s="39"/>
      <c r="AP1786" s="39"/>
      <c r="AQ1786" s="39"/>
      <c r="AR1786" s="39"/>
      <c r="AS1786" s="39"/>
      <c r="AT1786" s="39"/>
      <c r="AU1786" s="39"/>
      <c r="AV1786" s="39"/>
      <c r="AW1786" s="39"/>
      <c r="AX1786" s="39"/>
      <c r="AY1786" s="39"/>
      <c r="AZ1786" s="39"/>
      <c r="BA1786" s="39"/>
      <c r="BB1786" s="39"/>
      <c r="BC1786" s="39"/>
    </row>
    <row r="1787" spans="1:55" ht="11.25">
      <c r="A1787" s="7">
        <v>1723</v>
      </c>
      <c r="B1787" s="5" t="s">
        <v>854</v>
      </c>
      <c r="C1787" s="4" t="s">
        <v>5189</v>
      </c>
      <c r="D1787" s="20">
        <v>1000</v>
      </c>
      <c r="E1787" s="20"/>
      <c r="F1787" s="4" t="s">
        <v>31</v>
      </c>
      <c r="G1787" s="4" t="s">
        <v>5190</v>
      </c>
      <c r="H1787" s="4" t="s">
        <v>35</v>
      </c>
      <c r="I1787" s="39"/>
      <c r="J1787" s="39"/>
      <c r="K1787" s="39"/>
      <c r="L1787" s="39"/>
      <c r="M1787" s="39"/>
      <c r="N1787" s="39"/>
      <c r="O1787" s="39"/>
      <c r="P1787" s="39"/>
      <c r="Q1787" s="39"/>
      <c r="R1787" s="39"/>
      <c r="S1787" s="39"/>
      <c r="T1787" s="39"/>
      <c r="U1787" s="39"/>
      <c r="V1787" s="39"/>
      <c r="W1787" s="39"/>
      <c r="X1787" s="39"/>
      <c r="Y1787" s="39"/>
      <c r="Z1787" s="39"/>
      <c r="AA1787" s="39"/>
      <c r="AB1787" s="39"/>
      <c r="AC1787" s="39"/>
      <c r="AD1787" s="39"/>
      <c r="AE1787" s="39"/>
      <c r="AF1787" s="39"/>
      <c r="AG1787" s="39"/>
      <c r="AH1787" s="39"/>
      <c r="AI1787" s="39"/>
      <c r="AJ1787" s="39"/>
      <c r="AK1787" s="39"/>
      <c r="AL1787" s="39"/>
      <c r="AM1787" s="39"/>
      <c r="AN1787" s="39"/>
      <c r="AO1787" s="39"/>
      <c r="AP1787" s="39"/>
      <c r="AQ1787" s="39"/>
      <c r="AR1787" s="39"/>
      <c r="AS1787" s="39"/>
      <c r="AT1787" s="39"/>
      <c r="AU1787" s="39"/>
      <c r="AV1787" s="39"/>
      <c r="AW1787" s="39"/>
      <c r="AX1787" s="39"/>
      <c r="AY1787" s="39"/>
      <c r="AZ1787" s="39"/>
      <c r="BA1787" s="39"/>
      <c r="BB1787" s="39"/>
      <c r="BC1787" s="39"/>
    </row>
    <row r="1788" spans="1:55" ht="11.25">
      <c r="A1788" s="7">
        <v>1724</v>
      </c>
      <c r="B1788" s="5" t="s">
        <v>5191</v>
      </c>
      <c r="C1788" s="4" t="s">
        <v>857</v>
      </c>
      <c r="D1788" s="20">
        <v>433.05</v>
      </c>
      <c r="E1788" s="20"/>
      <c r="F1788" s="4" t="s">
        <v>37</v>
      </c>
      <c r="G1788" s="4" t="s">
        <v>858</v>
      </c>
      <c r="H1788" s="4" t="s">
        <v>116</v>
      </c>
      <c r="I1788" s="39"/>
      <c r="J1788" s="39"/>
      <c r="K1788" s="39"/>
      <c r="L1788" s="39"/>
      <c r="M1788" s="39"/>
      <c r="N1788" s="39"/>
      <c r="O1788" s="39"/>
      <c r="P1788" s="39"/>
      <c r="Q1788" s="39"/>
      <c r="R1788" s="39"/>
      <c r="S1788" s="39"/>
      <c r="T1788" s="39"/>
      <c r="U1788" s="39"/>
      <c r="V1788" s="39"/>
      <c r="W1788" s="39"/>
      <c r="X1788" s="39"/>
      <c r="Y1788" s="39"/>
      <c r="Z1788" s="39"/>
      <c r="AA1788" s="39"/>
      <c r="AB1788" s="39"/>
      <c r="AC1788" s="39"/>
      <c r="AD1788" s="39"/>
      <c r="AE1788" s="39"/>
      <c r="AF1788" s="39"/>
      <c r="AG1788" s="39"/>
      <c r="AH1788" s="39"/>
      <c r="AI1788" s="39"/>
      <c r="AJ1788" s="39"/>
      <c r="AK1788" s="39"/>
      <c r="AL1788" s="39"/>
      <c r="AM1788" s="39"/>
      <c r="AN1788" s="39"/>
      <c r="AO1788" s="39"/>
      <c r="AP1788" s="39"/>
      <c r="AQ1788" s="39"/>
      <c r="AR1788" s="39"/>
      <c r="AS1788" s="39"/>
      <c r="AT1788" s="39"/>
      <c r="AU1788" s="39"/>
      <c r="AV1788" s="39"/>
      <c r="AW1788" s="39"/>
      <c r="AX1788" s="39"/>
      <c r="AY1788" s="39"/>
      <c r="AZ1788" s="39"/>
      <c r="BA1788" s="39"/>
      <c r="BB1788" s="39"/>
      <c r="BC1788" s="39"/>
    </row>
    <row r="1789" spans="1:55" ht="11.25">
      <c r="A1789" s="7">
        <v>1725</v>
      </c>
      <c r="B1789" s="5" t="s">
        <v>859</v>
      </c>
      <c r="C1789" s="4" t="s">
        <v>860</v>
      </c>
      <c r="D1789" s="20">
        <v>365.82</v>
      </c>
      <c r="E1789" s="20"/>
      <c r="F1789" s="4" t="s">
        <v>115</v>
      </c>
      <c r="G1789" s="4" t="s">
        <v>861</v>
      </c>
      <c r="H1789" s="4" t="s">
        <v>116</v>
      </c>
      <c r="I1789" s="39"/>
      <c r="J1789" s="39"/>
      <c r="K1789" s="39"/>
      <c r="L1789" s="39"/>
      <c r="M1789" s="39"/>
      <c r="N1789" s="39"/>
      <c r="O1789" s="39"/>
      <c r="P1789" s="39"/>
      <c r="Q1789" s="39"/>
      <c r="R1789" s="39"/>
      <c r="S1789" s="39"/>
      <c r="T1789" s="39"/>
      <c r="U1789" s="39"/>
      <c r="V1789" s="39"/>
      <c r="W1789" s="39"/>
      <c r="X1789" s="39"/>
      <c r="Y1789" s="39"/>
      <c r="Z1789" s="39"/>
      <c r="AA1789" s="39"/>
      <c r="AB1789" s="39"/>
      <c r="AC1789" s="39"/>
      <c r="AD1789" s="39"/>
      <c r="AE1789" s="39"/>
      <c r="AF1789" s="39"/>
      <c r="AG1789" s="39"/>
      <c r="AH1789" s="39"/>
      <c r="AI1789" s="39"/>
      <c r="AJ1789" s="39"/>
      <c r="AK1789" s="39"/>
      <c r="AL1789" s="39"/>
      <c r="AM1789" s="39"/>
      <c r="AN1789" s="39"/>
      <c r="AO1789" s="39"/>
      <c r="AP1789" s="39"/>
      <c r="AQ1789" s="39"/>
      <c r="AR1789" s="39"/>
      <c r="AS1789" s="39"/>
      <c r="AT1789" s="39"/>
      <c r="AU1789" s="39"/>
      <c r="AV1789" s="39"/>
      <c r="AW1789" s="39"/>
      <c r="AX1789" s="39"/>
      <c r="AY1789" s="39"/>
      <c r="AZ1789" s="39"/>
      <c r="BA1789" s="39"/>
      <c r="BB1789" s="39"/>
      <c r="BC1789" s="39"/>
    </row>
    <row r="1790" spans="1:55" ht="11.25">
      <c r="A1790" s="7">
        <v>1726</v>
      </c>
      <c r="B1790" s="5" t="s">
        <v>5192</v>
      </c>
      <c r="C1790" s="4" t="s">
        <v>5193</v>
      </c>
      <c r="D1790" s="20">
        <v>500</v>
      </c>
      <c r="E1790" s="20"/>
      <c r="F1790" s="4" t="s">
        <v>115</v>
      </c>
      <c r="G1790" s="4" t="s">
        <v>5194</v>
      </c>
      <c r="H1790" s="4" t="s">
        <v>1519</v>
      </c>
      <c r="I1790" s="39"/>
      <c r="J1790" s="39"/>
      <c r="K1790" s="39"/>
      <c r="L1790" s="39"/>
      <c r="M1790" s="39"/>
      <c r="N1790" s="39"/>
      <c r="O1790" s="39"/>
      <c r="P1790" s="39"/>
      <c r="Q1790" s="39"/>
      <c r="R1790" s="39"/>
      <c r="S1790" s="39"/>
      <c r="T1790" s="39"/>
      <c r="U1790" s="39"/>
      <c r="V1790" s="39"/>
      <c r="W1790" s="39"/>
      <c r="X1790" s="39"/>
      <c r="Y1790" s="39"/>
      <c r="Z1790" s="39"/>
      <c r="AA1790" s="39"/>
      <c r="AB1790" s="39"/>
      <c r="AC1790" s="39"/>
      <c r="AD1790" s="39"/>
      <c r="AE1790" s="39"/>
      <c r="AF1790" s="39"/>
      <c r="AG1790" s="39"/>
      <c r="AH1790" s="39"/>
      <c r="AI1790" s="39"/>
      <c r="AJ1790" s="39"/>
      <c r="AK1790" s="39"/>
      <c r="AL1790" s="39"/>
      <c r="AM1790" s="39"/>
      <c r="AN1790" s="39"/>
      <c r="AO1790" s="39"/>
      <c r="AP1790" s="39"/>
      <c r="AQ1790" s="39"/>
      <c r="AR1790" s="39"/>
      <c r="AS1790" s="39"/>
      <c r="AT1790" s="39"/>
      <c r="AU1790" s="39"/>
      <c r="AV1790" s="39"/>
      <c r="AW1790" s="39"/>
      <c r="AX1790" s="39"/>
      <c r="AY1790" s="39"/>
      <c r="AZ1790" s="39"/>
      <c r="BA1790" s="39"/>
      <c r="BB1790" s="39"/>
      <c r="BC1790" s="39"/>
    </row>
    <row r="1791" spans="1:55" ht="11.25">
      <c r="A1791" s="7">
        <v>1727</v>
      </c>
      <c r="B1791" s="105" t="s">
        <v>5195</v>
      </c>
      <c r="C1791" s="4" t="s">
        <v>5196</v>
      </c>
      <c r="D1791" s="20">
        <v>1000</v>
      </c>
      <c r="E1791" s="20"/>
      <c r="F1791" s="4" t="s">
        <v>31</v>
      </c>
      <c r="G1791" s="4" t="s">
        <v>5197</v>
      </c>
      <c r="H1791" s="4" t="s">
        <v>35</v>
      </c>
      <c r="I1791" s="39"/>
      <c r="J1791" s="39"/>
      <c r="K1791" s="39"/>
      <c r="L1791" s="39"/>
      <c r="M1791" s="39"/>
      <c r="N1791" s="39"/>
      <c r="O1791" s="39"/>
      <c r="P1791" s="39"/>
      <c r="Q1791" s="39"/>
      <c r="R1791" s="39"/>
      <c r="S1791" s="39"/>
      <c r="T1791" s="39"/>
      <c r="U1791" s="39"/>
      <c r="V1791" s="39"/>
      <c r="W1791" s="39"/>
      <c r="X1791" s="39"/>
      <c r="Y1791" s="39"/>
      <c r="Z1791" s="39"/>
      <c r="AA1791" s="39"/>
      <c r="AB1791" s="39"/>
      <c r="AC1791" s="39"/>
      <c r="AD1791" s="39"/>
      <c r="AE1791" s="39"/>
      <c r="AF1791" s="39"/>
      <c r="AG1791" s="39"/>
      <c r="AH1791" s="39"/>
      <c r="AI1791" s="39"/>
      <c r="AJ1791" s="39"/>
      <c r="AK1791" s="39"/>
      <c r="AL1791" s="39"/>
      <c r="AM1791" s="39"/>
      <c r="AN1791" s="39"/>
      <c r="AO1791" s="39"/>
      <c r="AP1791" s="39"/>
      <c r="AQ1791" s="39"/>
      <c r="AR1791" s="39"/>
      <c r="AS1791" s="39"/>
      <c r="AT1791" s="39"/>
      <c r="AU1791" s="39"/>
      <c r="AV1791" s="39"/>
      <c r="AW1791" s="39"/>
      <c r="AX1791" s="39"/>
      <c r="AY1791" s="39"/>
      <c r="AZ1791" s="39"/>
      <c r="BA1791" s="39"/>
      <c r="BB1791" s="39"/>
      <c r="BC1791" s="39"/>
    </row>
    <row r="1792" spans="1:55" ht="11.25">
      <c r="A1792" s="7">
        <v>1728</v>
      </c>
      <c r="B1792" s="5" t="s">
        <v>5198</v>
      </c>
      <c r="C1792" s="4" t="s">
        <v>5199</v>
      </c>
      <c r="D1792" s="20">
        <v>1000</v>
      </c>
      <c r="E1792" s="20"/>
      <c r="F1792" s="4" t="s">
        <v>31</v>
      </c>
      <c r="G1792" s="4" t="s">
        <v>5200</v>
      </c>
      <c r="H1792" s="4" t="s">
        <v>35</v>
      </c>
      <c r="I1792" s="39"/>
      <c r="J1792" s="39"/>
      <c r="K1792" s="39"/>
      <c r="L1792" s="39"/>
      <c r="M1792" s="39"/>
      <c r="N1792" s="39"/>
      <c r="O1792" s="39"/>
      <c r="P1792" s="39"/>
      <c r="Q1792" s="39"/>
      <c r="R1792" s="39"/>
      <c r="S1792" s="39"/>
      <c r="T1792" s="39"/>
      <c r="U1792" s="39"/>
      <c r="V1792" s="39"/>
      <c r="W1792" s="39"/>
      <c r="X1792" s="39"/>
      <c r="Y1792" s="39"/>
      <c r="Z1792" s="39"/>
      <c r="AA1792" s="39"/>
      <c r="AB1792" s="39"/>
      <c r="AC1792" s="39"/>
      <c r="AD1792" s="39"/>
      <c r="AE1792" s="39"/>
      <c r="AF1792" s="39"/>
      <c r="AG1792" s="39"/>
      <c r="AH1792" s="39"/>
      <c r="AI1792" s="39"/>
      <c r="AJ1792" s="39"/>
      <c r="AK1792" s="39"/>
      <c r="AL1792" s="39"/>
      <c r="AM1792" s="39"/>
      <c r="AN1792" s="39"/>
      <c r="AO1792" s="39"/>
      <c r="AP1792" s="39"/>
      <c r="AQ1792" s="39"/>
      <c r="AR1792" s="39"/>
      <c r="AS1792" s="39"/>
      <c r="AT1792" s="39"/>
      <c r="AU1792" s="39"/>
      <c r="AV1792" s="39"/>
      <c r="AW1792" s="39"/>
      <c r="AX1792" s="39"/>
      <c r="AY1792" s="39"/>
      <c r="AZ1792" s="39"/>
      <c r="BA1792" s="39"/>
      <c r="BB1792" s="39"/>
      <c r="BC1792" s="39"/>
    </row>
    <row r="1793" spans="1:55" ht="11.25">
      <c r="A1793" s="7">
        <v>1729</v>
      </c>
      <c r="B1793" s="2" t="s">
        <v>5201</v>
      </c>
      <c r="C1793" s="22" t="s">
        <v>5202</v>
      </c>
      <c r="D1793" s="20">
        <v>1500</v>
      </c>
      <c r="E1793" s="20"/>
      <c r="F1793" s="21" t="s">
        <v>371</v>
      </c>
      <c r="G1793" s="4" t="s">
        <v>5203</v>
      </c>
      <c r="H1793" s="4" t="s">
        <v>35</v>
      </c>
      <c r="I1793" s="39"/>
      <c r="J1793" s="39"/>
      <c r="K1793" s="39"/>
      <c r="L1793" s="39"/>
      <c r="M1793" s="39"/>
      <c r="N1793" s="39"/>
      <c r="O1793" s="39"/>
      <c r="P1793" s="39"/>
      <c r="Q1793" s="39"/>
      <c r="R1793" s="39"/>
      <c r="S1793" s="39"/>
      <c r="T1793" s="39"/>
      <c r="U1793" s="39"/>
      <c r="V1793" s="39"/>
      <c r="W1793" s="39"/>
      <c r="X1793" s="39"/>
      <c r="Y1793" s="39"/>
      <c r="Z1793" s="39"/>
      <c r="AA1793" s="39"/>
      <c r="AB1793" s="39"/>
      <c r="AC1793" s="39"/>
      <c r="AD1793" s="39"/>
      <c r="AE1793" s="39"/>
      <c r="AF1793" s="39"/>
      <c r="AG1793" s="39"/>
      <c r="AH1793" s="39"/>
      <c r="AI1793" s="39"/>
      <c r="AJ1793" s="39"/>
      <c r="AK1793" s="39"/>
      <c r="AL1793" s="39"/>
      <c r="AM1793" s="39"/>
      <c r="AN1793" s="39"/>
      <c r="AO1793" s="39"/>
      <c r="AP1793" s="39"/>
      <c r="AQ1793" s="39"/>
      <c r="AR1793" s="39"/>
      <c r="AS1793" s="39"/>
      <c r="AT1793" s="39"/>
      <c r="AU1793" s="39"/>
      <c r="AV1793" s="39"/>
      <c r="AW1793" s="39"/>
      <c r="AX1793" s="39"/>
      <c r="AY1793" s="39"/>
      <c r="AZ1793" s="39"/>
      <c r="BA1793" s="39"/>
      <c r="BB1793" s="39"/>
      <c r="BC1793" s="39"/>
    </row>
    <row r="1794" spans="1:55" ht="11.25">
      <c r="A1794" s="7">
        <v>1730</v>
      </c>
      <c r="B1794" s="5" t="s">
        <v>5204</v>
      </c>
      <c r="C1794" s="4" t="s">
        <v>5205</v>
      </c>
      <c r="D1794" s="20">
        <v>473.89</v>
      </c>
      <c r="E1794" s="20"/>
      <c r="F1794" s="4" t="s">
        <v>371</v>
      </c>
      <c r="G1794" s="4" t="s">
        <v>5206</v>
      </c>
      <c r="H1794" s="4" t="s">
        <v>116</v>
      </c>
      <c r="I1794" s="39"/>
      <c r="J1794" s="39"/>
      <c r="K1794" s="39"/>
      <c r="L1794" s="39"/>
      <c r="M1794" s="39"/>
      <c r="N1794" s="39"/>
      <c r="O1794" s="39"/>
      <c r="P1794" s="39"/>
      <c r="Q1794" s="39"/>
      <c r="R1794" s="39"/>
      <c r="S1794" s="39"/>
      <c r="T1794" s="39"/>
      <c r="U1794" s="39"/>
      <c r="V1794" s="39"/>
      <c r="W1794" s="39"/>
      <c r="X1794" s="39"/>
      <c r="Y1794" s="39"/>
      <c r="Z1794" s="39"/>
      <c r="AA1794" s="39"/>
      <c r="AB1794" s="39"/>
      <c r="AC1794" s="39"/>
      <c r="AD1794" s="39"/>
      <c r="AE1794" s="39"/>
      <c r="AF1794" s="39"/>
      <c r="AG1794" s="39"/>
      <c r="AH1794" s="39"/>
      <c r="AI1794" s="39"/>
      <c r="AJ1794" s="39"/>
      <c r="AK1794" s="39"/>
      <c r="AL1794" s="39"/>
      <c r="AM1794" s="39"/>
      <c r="AN1794" s="39"/>
      <c r="AO1794" s="39"/>
      <c r="AP1794" s="39"/>
      <c r="AQ1794" s="39"/>
      <c r="AR1794" s="39"/>
      <c r="AS1794" s="39"/>
      <c r="AT1794" s="39"/>
      <c r="AU1794" s="39"/>
      <c r="AV1794" s="39"/>
      <c r="AW1794" s="39"/>
      <c r="AX1794" s="39"/>
      <c r="AY1794" s="39"/>
      <c r="AZ1794" s="39"/>
      <c r="BA1794" s="39"/>
      <c r="BB1794" s="39"/>
      <c r="BC1794" s="39"/>
    </row>
    <row r="1795" spans="1:55" ht="11.25">
      <c r="A1795" s="7">
        <v>1731</v>
      </c>
      <c r="B1795" s="5" t="s">
        <v>5204</v>
      </c>
      <c r="C1795" s="4" t="s">
        <v>5207</v>
      </c>
      <c r="D1795" s="20">
        <v>25891.37</v>
      </c>
      <c r="E1795" s="20"/>
      <c r="F1795" s="4" t="s">
        <v>371</v>
      </c>
      <c r="G1795" s="4" t="s">
        <v>5208</v>
      </c>
      <c r="H1795" s="4" t="s">
        <v>116</v>
      </c>
      <c r="I1795" s="39"/>
      <c r="J1795" s="39"/>
      <c r="K1795" s="39"/>
      <c r="L1795" s="39"/>
      <c r="M1795" s="39"/>
      <c r="N1795" s="39"/>
      <c r="O1795" s="39"/>
      <c r="P1795" s="39"/>
      <c r="Q1795" s="39"/>
      <c r="R1795" s="39"/>
      <c r="S1795" s="39"/>
      <c r="T1795" s="39"/>
      <c r="U1795" s="39"/>
      <c r="V1795" s="39"/>
      <c r="W1795" s="39"/>
      <c r="X1795" s="39"/>
      <c r="Y1795" s="39"/>
      <c r="Z1795" s="39"/>
      <c r="AA1795" s="39"/>
      <c r="AB1795" s="39"/>
      <c r="AC1795" s="39"/>
      <c r="AD1795" s="39"/>
      <c r="AE1795" s="39"/>
      <c r="AF1795" s="39"/>
      <c r="AG1795" s="39"/>
      <c r="AH1795" s="39"/>
      <c r="AI1795" s="39"/>
      <c r="AJ1795" s="39"/>
      <c r="AK1795" s="39"/>
      <c r="AL1795" s="39"/>
      <c r="AM1795" s="39"/>
      <c r="AN1795" s="39"/>
      <c r="AO1795" s="39"/>
      <c r="AP1795" s="39"/>
      <c r="AQ1795" s="39"/>
      <c r="AR1795" s="39"/>
      <c r="AS1795" s="39"/>
      <c r="AT1795" s="39"/>
      <c r="AU1795" s="39"/>
      <c r="AV1795" s="39"/>
      <c r="AW1795" s="39"/>
      <c r="AX1795" s="39"/>
      <c r="AY1795" s="39"/>
      <c r="AZ1795" s="39"/>
      <c r="BA1795" s="39"/>
      <c r="BB1795" s="39"/>
      <c r="BC1795" s="39"/>
    </row>
    <row r="1796" spans="1:55" ht="11.25">
      <c r="A1796" s="7">
        <v>1732</v>
      </c>
      <c r="B1796" s="5" t="s">
        <v>5209</v>
      </c>
      <c r="C1796" s="4" t="s">
        <v>5202</v>
      </c>
      <c r="D1796" s="20">
        <v>500</v>
      </c>
      <c r="E1796" s="20"/>
      <c r="F1796" s="4" t="s">
        <v>31</v>
      </c>
      <c r="G1796" s="4" t="s">
        <v>5203</v>
      </c>
      <c r="H1796" s="4" t="s">
        <v>35</v>
      </c>
      <c r="I1796" s="39"/>
      <c r="J1796" s="39"/>
      <c r="K1796" s="39"/>
      <c r="L1796" s="39"/>
      <c r="M1796" s="39"/>
      <c r="N1796" s="39"/>
      <c r="O1796" s="39"/>
      <c r="P1796" s="39"/>
      <c r="Q1796" s="39"/>
      <c r="R1796" s="39"/>
      <c r="S1796" s="39"/>
      <c r="T1796" s="39"/>
      <c r="U1796" s="39"/>
      <c r="V1796" s="39"/>
      <c r="W1796" s="39"/>
      <c r="X1796" s="39"/>
      <c r="Y1796" s="39"/>
      <c r="Z1796" s="39"/>
      <c r="AA1796" s="39"/>
      <c r="AB1796" s="39"/>
      <c r="AC1796" s="39"/>
      <c r="AD1796" s="39"/>
      <c r="AE1796" s="39"/>
      <c r="AF1796" s="39"/>
      <c r="AG1796" s="39"/>
      <c r="AH1796" s="39"/>
      <c r="AI1796" s="39"/>
      <c r="AJ1796" s="39"/>
      <c r="AK1796" s="39"/>
      <c r="AL1796" s="39"/>
      <c r="AM1796" s="39"/>
      <c r="AN1796" s="39"/>
      <c r="AO1796" s="39"/>
      <c r="AP1796" s="39"/>
      <c r="AQ1796" s="39"/>
      <c r="AR1796" s="39"/>
      <c r="AS1796" s="39"/>
      <c r="AT1796" s="39"/>
      <c r="AU1796" s="39"/>
      <c r="AV1796" s="39"/>
      <c r="AW1796" s="39"/>
      <c r="AX1796" s="39"/>
      <c r="AY1796" s="39"/>
      <c r="AZ1796" s="39"/>
      <c r="BA1796" s="39"/>
      <c r="BB1796" s="39"/>
      <c r="BC1796" s="39"/>
    </row>
    <row r="1797" spans="1:55" ht="11.25">
      <c r="A1797" s="7">
        <v>1733</v>
      </c>
      <c r="B1797" s="5" t="s">
        <v>5209</v>
      </c>
      <c r="C1797" s="4" t="s">
        <v>5202</v>
      </c>
      <c r="D1797" s="20">
        <v>500</v>
      </c>
      <c r="E1797" s="20"/>
      <c r="F1797" s="4" t="s">
        <v>31</v>
      </c>
      <c r="G1797" s="4" t="s">
        <v>5203</v>
      </c>
      <c r="H1797" s="4" t="s">
        <v>35</v>
      </c>
      <c r="I1797" s="39"/>
      <c r="J1797" s="39"/>
      <c r="K1797" s="39"/>
      <c r="L1797" s="39"/>
      <c r="M1797" s="39"/>
      <c r="N1797" s="39"/>
      <c r="O1797" s="39"/>
      <c r="P1797" s="39"/>
      <c r="Q1797" s="39"/>
      <c r="R1797" s="39"/>
      <c r="S1797" s="39"/>
      <c r="T1797" s="39"/>
      <c r="U1797" s="39"/>
      <c r="V1797" s="39"/>
      <c r="W1797" s="39"/>
      <c r="X1797" s="39"/>
      <c r="Y1797" s="39"/>
      <c r="Z1797" s="39"/>
      <c r="AA1797" s="39"/>
      <c r="AB1797" s="39"/>
      <c r="AC1797" s="39"/>
      <c r="AD1797" s="39"/>
      <c r="AE1797" s="39"/>
      <c r="AF1797" s="39"/>
      <c r="AG1797" s="39"/>
      <c r="AH1797" s="39"/>
      <c r="AI1797" s="39"/>
      <c r="AJ1797" s="39"/>
      <c r="AK1797" s="39"/>
      <c r="AL1797" s="39"/>
      <c r="AM1797" s="39"/>
      <c r="AN1797" s="39"/>
      <c r="AO1797" s="39"/>
      <c r="AP1797" s="39"/>
      <c r="AQ1797" s="39"/>
      <c r="AR1797" s="39"/>
      <c r="AS1797" s="39"/>
      <c r="AT1797" s="39"/>
      <c r="AU1797" s="39"/>
      <c r="AV1797" s="39"/>
      <c r="AW1797" s="39"/>
      <c r="AX1797" s="39"/>
      <c r="AY1797" s="39"/>
      <c r="AZ1797" s="39"/>
      <c r="BA1797" s="39"/>
      <c r="BB1797" s="39"/>
      <c r="BC1797" s="39"/>
    </row>
    <row r="1798" spans="1:55" ht="11.25">
      <c r="A1798" s="7">
        <v>1734</v>
      </c>
      <c r="B1798" s="5" t="s">
        <v>5210</v>
      </c>
      <c r="C1798" s="4" t="s">
        <v>1452</v>
      </c>
      <c r="D1798" s="20">
        <v>288017.26</v>
      </c>
      <c r="E1798" s="20"/>
      <c r="F1798" s="4" t="s">
        <v>371</v>
      </c>
      <c r="G1798" s="4" t="s">
        <v>5211</v>
      </c>
      <c r="H1798" s="4" t="s">
        <v>116</v>
      </c>
      <c r="I1798" s="39"/>
      <c r="J1798" s="39"/>
      <c r="K1798" s="39"/>
      <c r="L1798" s="39"/>
      <c r="M1798" s="39"/>
      <c r="N1798" s="39"/>
      <c r="O1798" s="39"/>
      <c r="P1798" s="39"/>
      <c r="Q1798" s="39"/>
      <c r="R1798" s="39"/>
      <c r="S1798" s="39"/>
      <c r="T1798" s="39"/>
      <c r="U1798" s="39"/>
      <c r="V1798" s="39"/>
      <c r="W1798" s="39"/>
      <c r="X1798" s="39"/>
      <c r="Y1798" s="39"/>
      <c r="Z1798" s="39"/>
      <c r="AA1798" s="39"/>
      <c r="AB1798" s="39"/>
      <c r="AC1798" s="39"/>
      <c r="AD1798" s="39"/>
      <c r="AE1798" s="39"/>
      <c r="AF1798" s="39"/>
      <c r="AG1798" s="39"/>
      <c r="AH1798" s="39"/>
      <c r="AI1798" s="39"/>
      <c r="AJ1798" s="39"/>
      <c r="AK1798" s="39"/>
      <c r="AL1798" s="39"/>
      <c r="AM1798" s="39"/>
      <c r="AN1798" s="39"/>
      <c r="AO1798" s="39"/>
      <c r="AP1798" s="39"/>
      <c r="AQ1798" s="39"/>
      <c r="AR1798" s="39"/>
      <c r="AS1798" s="39"/>
      <c r="AT1798" s="39"/>
      <c r="AU1798" s="39"/>
      <c r="AV1798" s="39"/>
      <c r="AW1798" s="39"/>
      <c r="AX1798" s="39"/>
      <c r="AY1798" s="39"/>
      <c r="AZ1798" s="39"/>
      <c r="BA1798" s="39"/>
      <c r="BB1798" s="39"/>
      <c r="BC1798" s="39"/>
    </row>
    <row r="1799" spans="1:55" ht="11.25">
      <c r="A1799" s="7">
        <v>1735</v>
      </c>
      <c r="B1799" s="5" t="s">
        <v>5210</v>
      </c>
      <c r="C1799" s="4" t="s">
        <v>1452</v>
      </c>
      <c r="D1799" s="20">
        <v>288017.26</v>
      </c>
      <c r="E1799" s="20"/>
      <c r="F1799" s="4" t="s">
        <v>115</v>
      </c>
      <c r="G1799" s="4" t="s">
        <v>5211</v>
      </c>
      <c r="H1799" s="4" t="s">
        <v>116</v>
      </c>
      <c r="I1799" s="39"/>
      <c r="J1799" s="39"/>
      <c r="K1799" s="39"/>
      <c r="L1799" s="39"/>
      <c r="M1799" s="39"/>
      <c r="N1799" s="39"/>
      <c r="O1799" s="39"/>
      <c r="P1799" s="39"/>
      <c r="Q1799" s="39"/>
      <c r="R1799" s="39"/>
      <c r="S1799" s="39"/>
      <c r="T1799" s="39"/>
      <c r="U1799" s="39"/>
      <c r="V1799" s="39"/>
      <c r="W1799" s="39"/>
      <c r="X1799" s="39"/>
      <c r="Y1799" s="39"/>
      <c r="Z1799" s="39"/>
      <c r="AA1799" s="39"/>
      <c r="AB1799" s="39"/>
      <c r="AC1799" s="39"/>
      <c r="AD1799" s="39"/>
      <c r="AE1799" s="39"/>
      <c r="AF1799" s="39"/>
      <c r="AG1799" s="39"/>
      <c r="AH1799" s="39"/>
      <c r="AI1799" s="39"/>
      <c r="AJ1799" s="39"/>
      <c r="AK1799" s="39"/>
      <c r="AL1799" s="39"/>
      <c r="AM1799" s="39"/>
      <c r="AN1799" s="39"/>
      <c r="AO1799" s="39"/>
      <c r="AP1799" s="39"/>
      <c r="AQ1799" s="39"/>
      <c r="AR1799" s="39"/>
      <c r="AS1799" s="39"/>
      <c r="AT1799" s="39"/>
      <c r="AU1799" s="39"/>
      <c r="AV1799" s="39"/>
      <c r="AW1799" s="39"/>
      <c r="AX1799" s="39"/>
      <c r="AY1799" s="39"/>
      <c r="AZ1799" s="39"/>
      <c r="BA1799" s="39"/>
      <c r="BB1799" s="39"/>
      <c r="BC1799" s="39"/>
    </row>
    <row r="1800" spans="1:55" ht="11.25">
      <c r="A1800" s="7">
        <v>1736</v>
      </c>
      <c r="B1800" s="5" t="s">
        <v>5212</v>
      </c>
      <c r="C1800" s="4" t="s">
        <v>5213</v>
      </c>
      <c r="D1800" s="20">
        <v>1000</v>
      </c>
      <c r="E1800" s="20"/>
      <c r="F1800" s="4" t="s">
        <v>371</v>
      </c>
      <c r="G1800" s="4" t="s">
        <v>5214</v>
      </c>
      <c r="H1800" s="4" t="s">
        <v>1519</v>
      </c>
      <c r="I1800" s="39"/>
      <c r="J1800" s="39"/>
      <c r="K1800" s="39"/>
      <c r="L1800" s="39"/>
      <c r="M1800" s="39"/>
      <c r="N1800" s="39"/>
      <c r="O1800" s="39"/>
      <c r="P1800" s="39"/>
      <c r="Q1800" s="39"/>
      <c r="R1800" s="39"/>
      <c r="S1800" s="39"/>
      <c r="T1800" s="39"/>
      <c r="U1800" s="39"/>
      <c r="V1800" s="39"/>
      <c r="W1800" s="39"/>
      <c r="X1800" s="39"/>
      <c r="Y1800" s="39"/>
      <c r="Z1800" s="39"/>
      <c r="AA1800" s="39"/>
      <c r="AB1800" s="39"/>
      <c r="AC1800" s="39"/>
      <c r="AD1800" s="39"/>
      <c r="AE1800" s="39"/>
      <c r="AF1800" s="39"/>
      <c r="AG1800" s="39"/>
      <c r="AH1800" s="39"/>
      <c r="AI1800" s="39"/>
      <c r="AJ1800" s="39"/>
      <c r="AK1800" s="39"/>
      <c r="AL1800" s="39"/>
      <c r="AM1800" s="39"/>
      <c r="AN1800" s="39"/>
      <c r="AO1800" s="39"/>
      <c r="AP1800" s="39"/>
      <c r="AQ1800" s="39"/>
      <c r="AR1800" s="39"/>
      <c r="AS1800" s="39"/>
      <c r="AT1800" s="39"/>
      <c r="AU1800" s="39"/>
      <c r="AV1800" s="39"/>
      <c r="AW1800" s="39"/>
      <c r="AX1800" s="39"/>
      <c r="AY1800" s="39"/>
      <c r="AZ1800" s="39"/>
      <c r="BA1800" s="39"/>
      <c r="BB1800" s="39"/>
      <c r="BC1800" s="39"/>
    </row>
    <row r="1801" spans="1:55" ht="11.25">
      <c r="A1801" s="7">
        <v>1737</v>
      </c>
      <c r="B1801" s="5" t="s">
        <v>5215</v>
      </c>
      <c r="C1801" s="4" t="s">
        <v>5216</v>
      </c>
      <c r="D1801" s="20">
        <v>1000</v>
      </c>
      <c r="E1801" s="20"/>
      <c r="F1801" s="4" t="s">
        <v>371</v>
      </c>
      <c r="G1801" s="4" t="s">
        <v>5217</v>
      </c>
      <c r="H1801" s="4" t="s">
        <v>1519</v>
      </c>
      <c r="I1801" s="39"/>
      <c r="J1801" s="39"/>
      <c r="K1801" s="39"/>
      <c r="L1801" s="39"/>
      <c r="M1801" s="39"/>
      <c r="N1801" s="39"/>
      <c r="O1801" s="39"/>
      <c r="P1801" s="39"/>
      <c r="Q1801" s="39"/>
      <c r="R1801" s="39"/>
      <c r="S1801" s="39"/>
      <c r="T1801" s="39"/>
      <c r="U1801" s="39"/>
      <c r="V1801" s="39"/>
      <c r="W1801" s="39"/>
      <c r="X1801" s="39"/>
      <c r="Y1801" s="39"/>
      <c r="Z1801" s="39"/>
      <c r="AA1801" s="39"/>
      <c r="AB1801" s="39"/>
      <c r="AC1801" s="39"/>
      <c r="AD1801" s="39"/>
      <c r="AE1801" s="39"/>
      <c r="AF1801" s="39"/>
      <c r="AG1801" s="39"/>
      <c r="AH1801" s="39"/>
      <c r="AI1801" s="39"/>
      <c r="AJ1801" s="39"/>
      <c r="AK1801" s="39"/>
      <c r="AL1801" s="39"/>
      <c r="AM1801" s="39"/>
      <c r="AN1801" s="39"/>
      <c r="AO1801" s="39"/>
      <c r="AP1801" s="39"/>
      <c r="AQ1801" s="39"/>
      <c r="AR1801" s="39"/>
      <c r="AS1801" s="39"/>
      <c r="AT1801" s="39"/>
      <c r="AU1801" s="39"/>
      <c r="AV1801" s="39"/>
      <c r="AW1801" s="39"/>
      <c r="AX1801" s="39"/>
      <c r="AY1801" s="39"/>
      <c r="AZ1801" s="39"/>
      <c r="BA1801" s="39"/>
      <c r="BB1801" s="39"/>
      <c r="BC1801" s="39"/>
    </row>
    <row r="1802" spans="1:55" ht="11.25">
      <c r="A1802" s="7">
        <v>1738</v>
      </c>
      <c r="B1802" s="5" t="s">
        <v>5218</v>
      </c>
      <c r="C1802" s="4" t="s">
        <v>5219</v>
      </c>
      <c r="D1802" s="20">
        <v>1000</v>
      </c>
      <c r="E1802" s="20"/>
      <c r="F1802" s="4" t="s">
        <v>31</v>
      </c>
      <c r="G1802" s="4" t="s">
        <v>5220</v>
      </c>
      <c r="H1802" s="4" t="s">
        <v>35</v>
      </c>
      <c r="I1802" s="39"/>
      <c r="J1802" s="39"/>
      <c r="K1802" s="39"/>
      <c r="L1802" s="39"/>
      <c r="M1802" s="39"/>
      <c r="N1802" s="39"/>
      <c r="O1802" s="39"/>
      <c r="P1802" s="39"/>
      <c r="Q1802" s="39"/>
      <c r="R1802" s="39"/>
      <c r="S1802" s="39"/>
      <c r="T1802" s="39"/>
      <c r="U1802" s="39"/>
      <c r="V1802" s="39"/>
      <c r="W1802" s="39"/>
      <c r="X1802" s="39"/>
      <c r="Y1802" s="39"/>
      <c r="Z1802" s="39"/>
      <c r="AA1802" s="39"/>
      <c r="AB1802" s="39"/>
      <c r="AC1802" s="39"/>
      <c r="AD1802" s="39"/>
      <c r="AE1802" s="39"/>
      <c r="AF1802" s="39"/>
      <c r="AG1802" s="39"/>
      <c r="AH1802" s="39"/>
      <c r="AI1802" s="39"/>
      <c r="AJ1802" s="39"/>
      <c r="AK1802" s="39"/>
      <c r="AL1802" s="39"/>
      <c r="AM1802" s="39"/>
      <c r="AN1802" s="39"/>
      <c r="AO1802" s="39"/>
      <c r="AP1802" s="39"/>
      <c r="AQ1802" s="39"/>
      <c r="AR1802" s="39"/>
      <c r="AS1802" s="39"/>
      <c r="AT1802" s="39"/>
      <c r="AU1802" s="39"/>
      <c r="AV1802" s="39"/>
      <c r="AW1802" s="39"/>
      <c r="AX1802" s="39"/>
      <c r="AY1802" s="39"/>
      <c r="AZ1802" s="39"/>
      <c r="BA1802" s="39"/>
      <c r="BB1802" s="39"/>
      <c r="BC1802" s="39"/>
    </row>
    <row r="1803" spans="1:55" ht="11.25">
      <c r="A1803" s="7">
        <v>1739</v>
      </c>
      <c r="B1803" s="105" t="s">
        <v>5221</v>
      </c>
      <c r="C1803" s="4" t="s">
        <v>5222</v>
      </c>
      <c r="D1803" s="20">
        <v>121819.88</v>
      </c>
      <c r="E1803" s="20"/>
      <c r="F1803" s="4" t="s">
        <v>31</v>
      </c>
      <c r="G1803" s="4" t="s">
        <v>5223</v>
      </c>
      <c r="H1803" s="4" t="s">
        <v>35</v>
      </c>
      <c r="I1803" s="39"/>
      <c r="J1803" s="39"/>
      <c r="K1803" s="39"/>
      <c r="L1803" s="39"/>
      <c r="M1803" s="39"/>
      <c r="N1803" s="39"/>
      <c r="O1803" s="39"/>
      <c r="P1803" s="39"/>
      <c r="Q1803" s="39"/>
      <c r="R1803" s="39"/>
      <c r="S1803" s="39"/>
      <c r="T1803" s="39"/>
      <c r="U1803" s="39"/>
      <c r="V1803" s="39"/>
      <c r="W1803" s="39"/>
      <c r="X1803" s="39"/>
      <c r="Y1803" s="39"/>
      <c r="Z1803" s="39"/>
      <c r="AA1803" s="39"/>
      <c r="AB1803" s="39"/>
      <c r="AC1803" s="39"/>
      <c r="AD1803" s="39"/>
      <c r="AE1803" s="39"/>
      <c r="AF1803" s="39"/>
      <c r="AG1803" s="39"/>
      <c r="AH1803" s="39"/>
      <c r="AI1803" s="39"/>
      <c r="AJ1803" s="39"/>
      <c r="AK1803" s="39"/>
      <c r="AL1803" s="39"/>
      <c r="AM1803" s="39"/>
      <c r="AN1803" s="39"/>
      <c r="AO1803" s="39"/>
      <c r="AP1803" s="39"/>
      <c r="AQ1803" s="39"/>
      <c r="AR1803" s="39"/>
      <c r="AS1803" s="39"/>
      <c r="AT1803" s="39"/>
      <c r="AU1803" s="39"/>
      <c r="AV1803" s="39"/>
      <c r="AW1803" s="39"/>
      <c r="AX1803" s="39"/>
      <c r="AY1803" s="39"/>
      <c r="AZ1803" s="39"/>
      <c r="BA1803" s="39"/>
      <c r="BB1803" s="39"/>
      <c r="BC1803" s="39"/>
    </row>
    <row r="1804" spans="1:55" ht="11.25">
      <c r="A1804" s="7">
        <v>1740</v>
      </c>
      <c r="B1804" s="5" t="s">
        <v>862</v>
      </c>
      <c r="C1804" s="4" t="s">
        <v>882</v>
      </c>
      <c r="D1804" s="20"/>
      <c r="E1804" s="20">
        <v>937.52</v>
      </c>
      <c r="F1804" s="4" t="s">
        <v>315</v>
      </c>
      <c r="G1804" s="4" t="s">
        <v>5224</v>
      </c>
      <c r="H1804" s="4" t="s">
        <v>116</v>
      </c>
      <c r="I1804" s="39"/>
      <c r="J1804" s="39"/>
      <c r="K1804" s="39"/>
      <c r="L1804" s="39"/>
      <c r="M1804" s="39"/>
      <c r="N1804" s="39"/>
      <c r="O1804" s="39"/>
      <c r="P1804" s="39"/>
      <c r="Q1804" s="39"/>
      <c r="R1804" s="39"/>
      <c r="S1804" s="39"/>
      <c r="T1804" s="39"/>
      <c r="U1804" s="39"/>
      <c r="V1804" s="39"/>
      <c r="W1804" s="39"/>
      <c r="X1804" s="39"/>
      <c r="Y1804" s="39"/>
      <c r="Z1804" s="39"/>
      <c r="AA1804" s="39"/>
      <c r="AB1804" s="39"/>
      <c r="AC1804" s="39"/>
      <c r="AD1804" s="39"/>
      <c r="AE1804" s="39"/>
      <c r="AF1804" s="39"/>
      <c r="AG1804" s="39"/>
      <c r="AH1804" s="39"/>
      <c r="AI1804" s="39"/>
      <c r="AJ1804" s="39"/>
      <c r="AK1804" s="39"/>
      <c r="AL1804" s="39"/>
      <c r="AM1804" s="39"/>
      <c r="AN1804" s="39"/>
      <c r="AO1804" s="39"/>
      <c r="AP1804" s="39"/>
      <c r="AQ1804" s="39"/>
      <c r="AR1804" s="39"/>
      <c r="AS1804" s="39"/>
      <c r="AT1804" s="39"/>
      <c r="AU1804" s="39"/>
      <c r="AV1804" s="39"/>
      <c r="AW1804" s="39"/>
      <c r="AX1804" s="39"/>
      <c r="AY1804" s="39"/>
      <c r="AZ1804" s="39"/>
      <c r="BA1804" s="39"/>
      <c r="BB1804" s="39"/>
      <c r="BC1804" s="39"/>
    </row>
    <row r="1805" spans="1:55" ht="11.25">
      <c r="A1805" s="7">
        <v>1741</v>
      </c>
      <c r="B1805" s="5" t="s">
        <v>5225</v>
      </c>
      <c r="C1805" s="4" t="s">
        <v>5226</v>
      </c>
      <c r="D1805" s="20">
        <v>25</v>
      </c>
      <c r="E1805" s="20">
        <v>34660</v>
      </c>
      <c r="F1805" s="4" t="s">
        <v>118</v>
      </c>
      <c r="G1805" s="4" t="s">
        <v>5227</v>
      </c>
      <c r="H1805" s="4" t="s">
        <v>116</v>
      </c>
      <c r="I1805" s="39"/>
      <c r="J1805" s="39"/>
      <c r="K1805" s="39"/>
      <c r="L1805" s="39"/>
      <c r="M1805" s="39"/>
      <c r="N1805" s="39"/>
      <c r="O1805" s="39"/>
      <c r="P1805" s="39"/>
      <c r="Q1805" s="39"/>
      <c r="R1805" s="39"/>
      <c r="S1805" s="39"/>
      <c r="T1805" s="39"/>
      <c r="U1805" s="39"/>
      <c r="V1805" s="39"/>
      <c r="W1805" s="39"/>
      <c r="X1805" s="39"/>
      <c r="Y1805" s="39"/>
      <c r="Z1805" s="39"/>
      <c r="AA1805" s="39"/>
      <c r="AB1805" s="39"/>
      <c r="AC1805" s="39"/>
      <c r="AD1805" s="39"/>
      <c r="AE1805" s="39"/>
      <c r="AF1805" s="39"/>
      <c r="AG1805" s="39"/>
      <c r="AH1805" s="39"/>
      <c r="AI1805" s="39"/>
      <c r="AJ1805" s="39"/>
      <c r="AK1805" s="39"/>
      <c r="AL1805" s="39"/>
      <c r="AM1805" s="39"/>
      <c r="AN1805" s="39"/>
      <c r="AO1805" s="39"/>
      <c r="AP1805" s="39"/>
      <c r="AQ1805" s="39"/>
      <c r="AR1805" s="39"/>
      <c r="AS1805" s="39"/>
      <c r="AT1805" s="39"/>
      <c r="AU1805" s="39"/>
      <c r="AV1805" s="39"/>
      <c r="AW1805" s="39"/>
      <c r="AX1805" s="39"/>
      <c r="AY1805" s="39"/>
      <c r="AZ1805" s="39"/>
      <c r="BA1805" s="39"/>
      <c r="BB1805" s="39"/>
      <c r="BC1805" s="39"/>
    </row>
    <row r="1806" spans="1:55" ht="11.25">
      <c r="A1806" s="7">
        <v>1742</v>
      </c>
      <c r="B1806" s="5" t="s">
        <v>5228</v>
      </c>
      <c r="C1806" s="4" t="s">
        <v>864</v>
      </c>
      <c r="D1806" s="20">
        <v>223208.36</v>
      </c>
      <c r="E1806" s="20"/>
      <c r="F1806" s="4" t="s">
        <v>105</v>
      </c>
      <c r="G1806" s="4" t="s">
        <v>865</v>
      </c>
      <c r="H1806" s="4" t="s">
        <v>116</v>
      </c>
      <c r="I1806" s="39"/>
      <c r="J1806" s="39"/>
      <c r="K1806" s="39"/>
      <c r="L1806" s="39"/>
      <c r="M1806" s="39"/>
      <c r="N1806" s="39"/>
      <c r="O1806" s="39"/>
      <c r="P1806" s="39"/>
      <c r="Q1806" s="39"/>
      <c r="R1806" s="39"/>
      <c r="S1806" s="39"/>
      <c r="T1806" s="39"/>
      <c r="U1806" s="39"/>
      <c r="V1806" s="39"/>
      <c r="W1806" s="39"/>
      <c r="X1806" s="39"/>
      <c r="Y1806" s="39"/>
      <c r="Z1806" s="39"/>
      <c r="AA1806" s="39"/>
      <c r="AB1806" s="39"/>
      <c r="AC1806" s="39"/>
      <c r="AD1806" s="39"/>
      <c r="AE1806" s="39"/>
      <c r="AF1806" s="39"/>
      <c r="AG1806" s="39"/>
      <c r="AH1806" s="39"/>
      <c r="AI1806" s="39"/>
      <c r="AJ1806" s="39"/>
      <c r="AK1806" s="39"/>
      <c r="AL1806" s="39"/>
      <c r="AM1806" s="39"/>
      <c r="AN1806" s="39"/>
      <c r="AO1806" s="39"/>
      <c r="AP1806" s="39"/>
      <c r="AQ1806" s="39"/>
      <c r="AR1806" s="39"/>
      <c r="AS1806" s="39"/>
      <c r="AT1806" s="39"/>
      <c r="AU1806" s="39"/>
      <c r="AV1806" s="39"/>
      <c r="AW1806" s="39"/>
      <c r="AX1806" s="39"/>
      <c r="AY1806" s="39"/>
      <c r="AZ1806" s="39"/>
      <c r="BA1806" s="39"/>
      <c r="BB1806" s="39"/>
      <c r="BC1806" s="39"/>
    </row>
    <row r="1807" spans="1:55" ht="11.25">
      <c r="A1807" s="7">
        <v>1743</v>
      </c>
      <c r="B1807" s="5" t="s">
        <v>5228</v>
      </c>
      <c r="C1807" s="4" t="s">
        <v>866</v>
      </c>
      <c r="D1807" s="20">
        <v>156256.17</v>
      </c>
      <c r="E1807" s="20"/>
      <c r="F1807" s="4" t="s">
        <v>105</v>
      </c>
      <c r="G1807" s="4" t="s">
        <v>867</v>
      </c>
      <c r="H1807" s="4" t="s">
        <v>116</v>
      </c>
      <c r="I1807" s="39"/>
      <c r="J1807" s="39"/>
      <c r="K1807" s="39"/>
      <c r="L1807" s="39"/>
      <c r="M1807" s="39"/>
      <c r="N1807" s="39"/>
      <c r="O1807" s="39"/>
      <c r="P1807" s="39"/>
      <c r="Q1807" s="39"/>
      <c r="R1807" s="39"/>
      <c r="S1807" s="39"/>
      <c r="T1807" s="39"/>
      <c r="U1807" s="39"/>
      <c r="V1807" s="39"/>
      <c r="W1807" s="39"/>
      <c r="X1807" s="39"/>
      <c r="Y1807" s="39"/>
      <c r="Z1807" s="39"/>
      <c r="AA1807" s="39"/>
      <c r="AB1807" s="39"/>
      <c r="AC1807" s="39"/>
      <c r="AD1807" s="39"/>
      <c r="AE1807" s="39"/>
      <c r="AF1807" s="39"/>
      <c r="AG1807" s="39"/>
      <c r="AH1807" s="39"/>
      <c r="AI1807" s="39"/>
      <c r="AJ1807" s="39"/>
      <c r="AK1807" s="39"/>
      <c r="AL1807" s="39"/>
      <c r="AM1807" s="39"/>
      <c r="AN1807" s="39"/>
      <c r="AO1807" s="39"/>
      <c r="AP1807" s="39"/>
      <c r="AQ1807" s="39"/>
      <c r="AR1807" s="39"/>
      <c r="AS1807" s="39"/>
      <c r="AT1807" s="39"/>
      <c r="AU1807" s="39"/>
      <c r="AV1807" s="39"/>
      <c r="AW1807" s="39"/>
      <c r="AX1807" s="39"/>
      <c r="AY1807" s="39"/>
      <c r="AZ1807" s="39"/>
      <c r="BA1807" s="39"/>
      <c r="BB1807" s="39"/>
      <c r="BC1807" s="39"/>
    </row>
    <row r="1808" spans="1:55" ht="11.25">
      <c r="A1808" s="7">
        <v>1744</v>
      </c>
      <c r="B1808" s="5" t="s">
        <v>868</v>
      </c>
      <c r="C1808" s="4" t="s">
        <v>877</v>
      </c>
      <c r="D1808" s="20">
        <v>11939.43</v>
      </c>
      <c r="E1808" s="20"/>
      <c r="F1808" s="4" t="s">
        <v>31</v>
      </c>
      <c r="G1808" s="4" t="s">
        <v>878</v>
      </c>
      <c r="H1808" s="4" t="s">
        <v>35</v>
      </c>
      <c r="I1808" s="39"/>
      <c r="J1808" s="39"/>
      <c r="K1808" s="39"/>
      <c r="L1808" s="39"/>
      <c r="M1808" s="39"/>
      <c r="N1808" s="39"/>
      <c r="O1808" s="39"/>
      <c r="P1808" s="39"/>
      <c r="Q1808" s="39"/>
      <c r="R1808" s="39"/>
      <c r="S1808" s="39"/>
      <c r="T1808" s="39"/>
      <c r="U1808" s="39"/>
      <c r="V1808" s="39"/>
      <c r="W1808" s="39"/>
      <c r="X1808" s="39"/>
      <c r="Y1808" s="39"/>
      <c r="Z1808" s="39"/>
      <c r="AA1808" s="39"/>
      <c r="AB1808" s="39"/>
      <c r="AC1808" s="39"/>
      <c r="AD1808" s="39"/>
      <c r="AE1808" s="39"/>
      <c r="AF1808" s="39"/>
      <c r="AG1808" s="39"/>
      <c r="AH1808" s="39"/>
      <c r="AI1808" s="39"/>
      <c r="AJ1808" s="39"/>
      <c r="AK1808" s="39"/>
      <c r="AL1808" s="39"/>
      <c r="AM1808" s="39"/>
      <c r="AN1808" s="39"/>
      <c r="AO1808" s="39"/>
      <c r="AP1808" s="39"/>
      <c r="AQ1808" s="39"/>
      <c r="AR1808" s="39"/>
      <c r="AS1808" s="39"/>
      <c r="AT1808" s="39"/>
      <c r="AU1808" s="39"/>
      <c r="AV1808" s="39"/>
      <c r="AW1808" s="39"/>
      <c r="AX1808" s="39"/>
      <c r="AY1808" s="39"/>
      <c r="AZ1808" s="39"/>
      <c r="BA1808" s="39"/>
      <c r="BB1808" s="39"/>
      <c r="BC1808" s="39"/>
    </row>
    <row r="1809" spans="1:55" ht="11.25">
      <c r="A1809" s="7">
        <v>1745</v>
      </c>
      <c r="B1809" s="5" t="s">
        <v>5229</v>
      </c>
      <c r="C1809" s="4" t="s">
        <v>879</v>
      </c>
      <c r="D1809" s="20">
        <v>64754.43</v>
      </c>
      <c r="E1809" s="20"/>
      <c r="F1809" s="4" t="s">
        <v>371</v>
      </c>
      <c r="G1809" s="4" t="s">
        <v>880</v>
      </c>
      <c r="H1809" s="4" t="s">
        <v>35</v>
      </c>
      <c r="I1809" s="39"/>
      <c r="J1809" s="39"/>
      <c r="K1809" s="39"/>
      <c r="L1809" s="39"/>
      <c r="M1809" s="39"/>
      <c r="N1809" s="39"/>
      <c r="O1809" s="39"/>
      <c r="P1809" s="39"/>
      <c r="Q1809" s="39"/>
      <c r="R1809" s="39"/>
      <c r="S1809" s="39"/>
      <c r="T1809" s="39"/>
      <c r="U1809" s="39"/>
      <c r="V1809" s="39"/>
      <c r="W1809" s="39"/>
      <c r="X1809" s="39"/>
      <c r="Y1809" s="39"/>
      <c r="Z1809" s="39"/>
      <c r="AA1809" s="39"/>
      <c r="AB1809" s="39"/>
      <c r="AC1809" s="39"/>
      <c r="AD1809" s="39"/>
      <c r="AE1809" s="39"/>
      <c r="AF1809" s="39"/>
      <c r="AG1809" s="39"/>
      <c r="AH1809" s="39"/>
      <c r="AI1809" s="39"/>
      <c r="AJ1809" s="39"/>
      <c r="AK1809" s="39"/>
      <c r="AL1809" s="39"/>
      <c r="AM1809" s="39"/>
      <c r="AN1809" s="39"/>
      <c r="AO1809" s="39"/>
      <c r="AP1809" s="39"/>
      <c r="AQ1809" s="39"/>
      <c r="AR1809" s="39"/>
      <c r="AS1809" s="39"/>
      <c r="AT1809" s="39"/>
      <c r="AU1809" s="39"/>
      <c r="AV1809" s="39"/>
      <c r="AW1809" s="39"/>
      <c r="AX1809" s="39"/>
      <c r="AY1809" s="39"/>
      <c r="AZ1809" s="39"/>
      <c r="BA1809" s="39"/>
      <c r="BB1809" s="39"/>
      <c r="BC1809" s="39"/>
    </row>
    <row r="1810" spans="1:55" ht="11.25">
      <c r="A1810" s="7">
        <v>1746</v>
      </c>
      <c r="B1810" s="5" t="s">
        <v>5229</v>
      </c>
      <c r="C1810" s="4" t="s">
        <v>875</v>
      </c>
      <c r="D1810" s="20">
        <v>25281.03</v>
      </c>
      <c r="E1810" s="20"/>
      <c r="F1810" s="4" t="s">
        <v>371</v>
      </c>
      <c r="G1810" s="4" t="s">
        <v>876</v>
      </c>
      <c r="H1810" s="4" t="s">
        <v>35</v>
      </c>
      <c r="I1810" s="39"/>
      <c r="J1810" s="39"/>
      <c r="K1810" s="39"/>
      <c r="L1810" s="39"/>
      <c r="M1810" s="39"/>
      <c r="N1810" s="39"/>
      <c r="O1810" s="39"/>
      <c r="P1810" s="39"/>
      <c r="Q1810" s="39"/>
      <c r="R1810" s="39"/>
      <c r="S1810" s="39"/>
      <c r="T1810" s="39"/>
      <c r="U1810" s="39"/>
      <c r="V1810" s="39"/>
      <c r="W1810" s="39"/>
      <c r="X1810" s="39"/>
      <c r="Y1810" s="39"/>
      <c r="Z1810" s="39"/>
      <c r="AA1810" s="39"/>
      <c r="AB1810" s="39"/>
      <c r="AC1810" s="39"/>
      <c r="AD1810" s="39"/>
      <c r="AE1810" s="39"/>
      <c r="AF1810" s="39"/>
      <c r="AG1810" s="39"/>
      <c r="AH1810" s="39"/>
      <c r="AI1810" s="39"/>
      <c r="AJ1810" s="39"/>
      <c r="AK1810" s="39"/>
      <c r="AL1810" s="39"/>
      <c r="AM1810" s="39"/>
      <c r="AN1810" s="39"/>
      <c r="AO1810" s="39"/>
      <c r="AP1810" s="39"/>
      <c r="AQ1810" s="39"/>
      <c r="AR1810" s="39"/>
      <c r="AS1810" s="39"/>
      <c r="AT1810" s="39"/>
      <c r="AU1810" s="39"/>
      <c r="AV1810" s="39"/>
      <c r="AW1810" s="39"/>
      <c r="AX1810" s="39"/>
      <c r="AY1810" s="39"/>
      <c r="AZ1810" s="39"/>
      <c r="BA1810" s="39"/>
      <c r="BB1810" s="39"/>
      <c r="BC1810" s="39"/>
    </row>
    <row r="1811" spans="1:55" ht="11.25">
      <c r="A1811" s="7">
        <v>1747</v>
      </c>
      <c r="B1811" s="5" t="s">
        <v>5229</v>
      </c>
      <c r="C1811" s="4" t="s">
        <v>879</v>
      </c>
      <c r="D1811" s="20">
        <v>64754.43</v>
      </c>
      <c r="E1811" s="20"/>
      <c r="F1811" s="4" t="s">
        <v>371</v>
      </c>
      <c r="G1811" s="4" t="s">
        <v>880</v>
      </c>
      <c r="H1811" s="4" t="s">
        <v>35</v>
      </c>
      <c r="I1811" s="39"/>
      <c r="J1811" s="39"/>
      <c r="K1811" s="39"/>
      <c r="L1811" s="39"/>
      <c r="M1811" s="39"/>
      <c r="N1811" s="39"/>
      <c r="O1811" s="39"/>
      <c r="P1811" s="39"/>
      <c r="Q1811" s="39"/>
      <c r="R1811" s="39"/>
      <c r="S1811" s="39"/>
      <c r="T1811" s="39"/>
      <c r="U1811" s="39"/>
      <c r="V1811" s="39"/>
      <c r="W1811" s="39"/>
      <c r="X1811" s="39"/>
      <c r="Y1811" s="39"/>
      <c r="Z1811" s="39"/>
      <c r="AA1811" s="39"/>
      <c r="AB1811" s="39"/>
      <c r="AC1811" s="39"/>
      <c r="AD1811" s="39"/>
      <c r="AE1811" s="39"/>
      <c r="AF1811" s="39"/>
      <c r="AG1811" s="39"/>
      <c r="AH1811" s="39"/>
      <c r="AI1811" s="39"/>
      <c r="AJ1811" s="39"/>
      <c r="AK1811" s="39"/>
      <c r="AL1811" s="39"/>
      <c r="AM1811" s="39"/>
      <c r="AN1811" s="39"/>
      <c r="AO1811" s="39"/>
      <c r="AP1811" s="39"/>
      <c r="AQ1811" s="39"/>
      <c r="AR1811" s="39"/>
      <c r="AS1811" s="39"/>
      <c r="AT1811" s="39"/>
      <c r="AU1811" s="39"/>
      <c r="AV1811" s="39"/>
      <c r="AW1811" s="39"/>
      <c r="AX1811" s="39"/>
      <c r="AY1811" s="39"/>
      <c r="AZ1811" s="39"/>
      <c r="BA1811" s="39"/>
      <c r="BB1811" s="39"/>
      <c r="BC1811" s="39"/>
    </row>
    <row r="1812" spans="1:55" ht="11.25">
      <c r="A1812" s="7">
        <v>1748</v>
      </c>
      <c r="B1812" s="5" t="s">
        <v>5229</v>
      </c>
      <c r="C1812" s="4" t="s">
        <v>875</v>
      </c>
      <c r="D1812" s="20">
        <v>25281.03</v>
      </c>
      <c r="E1812" s="20"/>
      <c r="F1812" s="4" t="s">
        <v>371</v>
      </c>
      <c r="G1812" s="4" t="s">
        <v>876</v>
      </c>
      <c r="H1812" s="4" t="s">
        <v>35</v>
      </c>
      <c r="I1812" s="39"/>
      <c r="J1812" s="39"/>
      <c r="K1812" s="39"/>
      <c r="L1812" s="39"/>
      <c r="M1812" s="39"/>
      <c r="N1812" s="39"/>
      <c r="O1812" s="39"/>
      <c r="P1812" s="39"/>
      <c r="Q1812" s="39"/>
      <c r="R1812" s="39"/>
      <c r="S1812" s="39"/>
      <c r="T1812" s="39"/>
      <c r="U1812" s="39"/>
      <c r="V1812" s="39"/>
      <c r="W1812" s="39"/>
      <c r="X1812" s="39"/>
      <c r="Y1812" s="39"/>
      <c r="Z1812" s="39"/>
      <c r="AA1812" s="39"/>
      <c r="AB1812" s="39"/>
      <c r="AC1812" s="39"/>
      <c r="AD1812" s="39"/>
      <c r="AE1812" s="39"/>
      <c r="AF1812" s="39"/>
      <c r="AG1812" s="39"/>
      <c r="AH1812" s="39"/>
      <c r="AI1812" s="39"/>
      <c r="AJ1812" s="39"/>
      <c r="AK1812" s="39"/>
      <c r="AL1812" s="39"/>
      <c r="AM1812" s="39"/>
      <c r="AN1812" s="39"/>
      <c r="AO1812" s="39"/>
      <c r="AP1812" s="39"/>
      <c r="AQ1812" s="39"/>
      <c r="AR1812" s="39"/>
      <c r="AS1812" s="39"/>
      <c r="AT1812" s="39"/>
      <c r="AU1812" s="39"/>
      <c r="AV1812" s="39"/>
      <c r="AW1812" s="39"/>
      <c r="AX1812" s="39"/>
      <c r="AY1812" s="39"/>
      <c r="AZ1812" s="39"/>
      <c r="BA1812" s="39"/>
      <c r="BB1812" s="39"/>
      <c r="BC1812" s="39"/>
    </row>
    <row r="1813" spans="1:55" ht="11.25">
      <c r="A1813" s="7">
        <v>1749</v>
      </c>
      <c r="B1813" s="5" t="s">
        <v>881</v>
      </c>
      <c r="C1813" s="4" t="s">
        <v>869</v>
      </c>
      <c r="D1813" s="20">
        <v>11281.31</v>
      </c>
      <c r="E1813" s="20"/>
      <c r="F1813" s="4" t="s">
        <v>115</v>
      </c>
      <c r="G1813" s="4" t="s">
        <v>870</v>
      </c>
      <c r="H1813" s="4" t="s">
        <v>116</v>
      </c>
      <c r="I1813" s="39"/>
      <c r="J1813" s="39"/>
      <c r="K1813" s="39"/>
      <c r="L1813" s="39"/>
      <c r="M1813" s="39"/>
      <c r="N1813" s="39"/>
      <c r="O1813" s="39"/>
      <c r="P1813" s="39"/>
      <c r="Q1813" s="39"/>
      <c r="R1813" s="39"/>
      <c r="S1813" s="39"/>
      <c r="T1813" s="39"/>
      <c r="U1813" s="39"/>
      <c r="V1813" s="39"/>
      <c r="W1813" s="39"/>
      <c r="X1813" s="39"/>
      <c r="Y1813" s="39"/>
      <c r="Z1813" s="39"/>
      <c r="AA1813" s="39"/>
      <c r="AB1813" s="39"/>
      <c r="AC1813" s="39"/>
      <c r="AD1813" s="39"/>
      <c r="AE1813" s="39"/>
      <c r="AF1813" s="39"/>
      <c r="AG1813" s="39"/>
      <c r="AH1813" s="39"/>
      <c r="AI1813" s="39"/>
      <c r="AJ1813" s="39"/>
      <c r="AK1813" s="39"/>
      <c r="AL1813" s="39"/>
      <c r="AM1813" s="39"/>
      <c r="AN1813" s="39"/>
      <c r="AO1813" s="39"/>
      <c r="AP1813" s="39"/>
      <c r="AQ1813" s="39"/>
      <c r="AR1813" s="39"/>
      <c r="AS1813" s="39"/>
      <c r="AT1813" s="39"/>
      <c r="AU1813" s="39"/>
      <c r="AV1813" s="39"/>
      <c r="AW1813" s="39"/>
      <c r="AX1813" s="39"/>
      <c r="AY1813" s="39"/>
      <c r="AZ1813" s="39"/>
      <c r="BA1813" s="39"/>
      <c r="BB1813" s="39"/>
      <c r="BC1813" s="39"/>
    </row>
    <row r="1814" spans="1:55" ht="11.25">
      <c r="A1814" s="7">
        <v>1750</v>
      </c>
      <c r="B1814" s="5" t="s">
        <v>881</v>
      </c>
      <c r="C1814" s="4" t="s">
        <v>873</v>
      </c>
      <c r="D1814" s="20">
        <v>400</v>
      </c>
      <c r="E1814" s="20"/>
      <c r="F1814" s="4" t="s">
        <v>115</v>
      </c>
      <c r="G1814" s="4" t="s">
        <v>874</v>
      </c>
      <c r="H1814" s="4" t="s">
        <v>116</v>
      </c>
      <c r="I1814" s="39"/>
      <c r="J1814" s="39"/>
      <c r="K1814" s="39"/>
      <c r="L1814" s="39"/>
      <c r="M1814" s="39"/>
      <c r="N1814" s="39"/>
      <c r="O1814" s="39"/>
      <c r="P1814" s="39"/>
      <c r="Q1814" s="39"/>
      <c r="R1814" s="39"/>
      <c r="S1814" s="39"/>
      <c r="T1814" s="39"/>
      <c r="U1814" s="39"/>
      <c r="V1814" s="39"/>
      <c r="W1814" s="39"/>
      <c r="X1814" s="39"/>
      <c r="Y1814" s="39"/>
      <c r="Z1814" s="39"/>
      <c r="AA1814" s="39"/>
      <c r="AB1814" s="39"/>
      <c r="AC1814" s="39"/>
      <c r="AD1814" s="39"/>
      <c r="AE1814" s="39"/>
      <c r="AF1814" s="39"/>
      <c r="AG1814" s="39"/>
      <c r="AH1814" s="39"/>
      <c r="AI1814" s="39"/>
      <c r="AJ1814" s="39"/>
      <c r="AK1814" s="39"/>
      <c r="AL1814" s="39"/>
      <c r="AM1814" s="39"/>
      <c r="AN1814" s="39"/>
      <c r="AO1814" s="39"/>
      <c r="AP1814" s="39"/>
      <c r="AQ1814" s="39"/>
      <c r="AR1814" s="39"/>
      <c r="AS1814" s="39"/>
      <c r="AT1814" s="39"/>
      <c r="AU1814" s="39"/>
      <c r="AV1814" s="39"/>
      <c r="AW1814" s="39"/>
      <c r="AX1814" s="39"/>
      <c r="AY1814" s="39"/>
      <c r="AZ1814" s="39"/>
      <c r="BA1814" s="39"/>
      <c r="BB1814" s="39"/>
      <c r="BC1814" s="39"/>
    </row>
    <row r="1815" spans="1:55" ht="11.25">
      <c r="A1815" s="7">
        <v>1751</v>
      </c>
      <c r="B1815" s="5" t="s">
        <v>881</v>
      </c>
      <c r="C1815" s="4" t="s">
        <v>871</v>
      </c>
      <c r="D1815" s="20">
        <v>200</v>
      </c>
      <c r="E1815" s="20"/>
      <c r="F1815" s="4" t="s">
        <v>115</v>
      </c>
      <c r="G1815" s="4" t="s">
        <v>872</v>
      </c>
      <c r="H1815" s="4" t="s">
        <v>116</v>
      </c>
      <c r="I1815" s="39"/>
      <c r="J1815" s="39"/>
      <c r="K1815" s="39"/>
      <c r="L1815" s="39"/>
      <c r="M1815" s="39"/>
      <c r="N1815" s="39"/>
      <c r="O1815" s="39"/>
      <c r="P1815" s="39"/>
      <c r="Q1815" s="39"/>
      <c r="R1815" s="39"/>
      <c r="S1815" s="39"/>
      <c r="T1815" s="39"/>
      <c r="U1815" s="39"/>
      <c r="V1815" s="39"/>
      <c r="W1815" s="39"/>
      <c r="X1815" s="39"/>
      <c r="Y1815" s="39"/>
      <c r="Z1815" s="39"/>
      <c r="AA1815" s="39"/>
      <c r="AB1815" s="39"/>
      <c r="AC1815" s="39"/>
      <c r="AD1815" s="39"/>
      <c r="AE1815" s="39"/>
      <c r="AF1815" s="39"/>
      <c r="AG1815" s="39"/>
      <c r="AH1815" s="39"/>
      <c r="AI1815" s="39"/>
      <c r="AJ1815" s="39"/>
      <c r="AK1815" s="39"/>
      <c r="AL1815" s="39"/>
      <c r="AM1815" s="39"/>
      <c r="AN1815" s="39"/>
      <c r="AO1815" s="39"/>
      <c r="AP1815" s="39"/>
      <c r="AQ1815" s="39"/>
      <c r="AR1815" s="39"/>
      <c r="AS1815" s="39"/>
      <c r="AT1815" s="39"/>
      <c r="AU1815" s="39"/>
      <c r="AV1815" s="39"/>
      <c r="AW1815" s="39"/>
      <c r="AX1815" s="39"/>
      <c r="AY1815" s="39"/>
      <c r="AZ1815" s="39"/>
      <c r="BA1815" s="39"/>
      <c r="BB1815" s="39"/>
      <c r="BC1815" s="39"/>
    </row>
    <row r="1816" spans="1:55" ht="11.25">
      <c r="A1816" s="7">
        <v>1752</v>
      </c>
      <c r="B1816" s="5" t="s">
        <v>5230</v>
      </c>
      <c r="C1816" s="4" t="s">
        <v>5231</v>
      </c>
      <c r="D1816" s="20">
        <v>468.44</v>
      </c>
      <c r="E1816" s="20"/>
      <c r="F1816" s="4" t="s">
        <v>115</v>
      </c>
      <c r="G1816" s="4" t="s">
        <v>5232</v>
      </c>
      <c r="H1816" s="4" t="s">
        <v>116</v>
      </c>
      <c r="I1816" s="39"/>
      <c r="J1816" s="39"/>
      <c r="K1816" s="39"/>
      <c r="L1816" s="39"/>
      <c r="M1816" s="39"/>
      <c r="N1816" s="39"/>
      <c r="O1816" s="39"/>
      <c r="P1816" s="39"/>
      <c r="Q1816" s="39"/>
      <c r="R1816" s="39"/>
      <c r="S1816" s="39"/>
      <c r="T1816" s="39"/>
      <c r="U1816" s="39"/>
      <c r="V1816" s="39"/>
      <c r="W1816" s="39"/>
      <c r="X1816" s="39"/>
      <c r="Y1816" s="39"/>
      <c r="Z1816" s="39"/>
      <c r="AA1816" s="39"/>
      <c r="AB1816" s="39"/>
      <c r="AC1816" s="39"/>
      <c r="AD1816" s="39"/>
      <c r="AE1816" s="39"/>
      <c r="AF1816" s="39"/>
      <c r="AG1816" s="39"/>
      <c r="AH1816" s="39"/>
      <c r="AI1816" s="39"/>
      <c r="AJ1816" s="39"/>
      <c r="AK1816" s="39"/>
      <c r="AL1816" s="39"/>
      <c r="AM1816" s="39"/>
      <c r="AN1816" s="39"/>
      <c r="AO1816" s="39"/>
      <c r="AP1816" s="39"/>
      <c r="AQ1816" s="39"/>
      <c r="AR1816" s="39"/>
      <c r="AS1816" s="39"/>
      <c r="AT1816" s="39"/>
      <c r="AU1816" s="39"/>
      <c r="AV1816" s="39"/>
      <c r="AW1816" s="39"/>
      <c r="AX1816" s="39"/>
      <c r="AY1816" s="39"/>
      <c r="AZ1816" s="39"/>
      <c r="BA1816" s="39"/>
      <c r="BB1816" s="39"/>
      <c r="BC1816" s="39"/>
    </row>
    <row r="1817" spans="1:55" ht="11.25">
      <c r="A1817" s="7">
        <v>1753</v>
      </c>
      <c r="B1817" s="5" t="s">
        <v>5233</v>
      </c>
      <c r="C1817" s="4" t="s">
        <v>5234</v>
      </c>
      <c r="D1817" s="20">
        <v>500</v>
      </c>
      <c r="E1817" s="20"/>
      <c r="F1817" s="4" t="s">
        <v>31</v>
      </c>
      <c r="G1817" s="4" t="s">
        <v>5235</v>
      </c>
      <c r="H1817" s="4" t="s">
        <v>35</v>
      </c>
      <c r="I1817" s="39"/>
      <c r="J1817" s="39"/>
      <c r="K1817" s="39"/>
      <c r="L1817" s="39"/>
      <c r="M1817" s="39"/>
      <c r="N1817" s="39"/>
      <c r="O1817" s="39"/>
      <c r="P1817" s="39"/>
      <c r="Q1817" s="39"/>
      <c r="R1817" s="39"/>
      <c r="S1817" s="39"/>
      <c r="T1817" s="39"/>
      <c r="U1817" s="39"/>
      <c r="V1817" s="39"/>
      <c r="W1817" s="39"/>
      <c r="X1817" s="39"/>
      <c r="Y1817" s="39"/>
      <c r="Z1817" s="39"/>
      <c r="AA1817" s="39"/>
      <c r="AB1817" s="39"/>
      <c r="AC1817" s="39"/>
      <c r="AD1817" s="39"/>
      <c r="AE1817" s="39"/>
      <c r="AF1817" s="39"/>
      <c r="AG1817" s="39"/>
      <c r="AH1817" s="39"/>
      <c r="AI1817" s="39"/>
      <c r="AJ1817" s="39"/>
      <c r="AK1817" s="39"/>
      <c r="AL1817" s="39"/>
      <c r="AM1817" s="39"/>
      <c r="AN1817" s="39"/>
      <c r="AO1817" s="39"/>
      <c r="AP1817" s="39"/>
      <c r="AQ1817" s="39"/>
      <c r="AR1817" s="39"/>
      <c r="AS1817" s="39"/>
      <c r="AT1817" s="39"/>
      <c r="AU1817" s="39"/>
      <c r="AV1817" s="39"/>
      <c r="AW1817" s="39"/>
      <c r="AX1817" s="39"/>
      <c r="AY1817" s="39"/>
      <c r="AZ1817" s="39"/>
      <c r="BA1817" s="39"/>
      <c r="BB1817" s="39"/>
      <c r="BC1817" s="39"/>
    </row>
    <row r="1818" spans="1:55" ht="11.25">
      <c r="A1818" s="7">
        <v>1754</v>
      </c>
      <c r="B1818" s="5" t="s">
        <v>5233</v>
      </c>
      <c r="C1818" s="4" t="s">
        <v>5236</v>
      </c>
      <c r="D1818" s="20">
        <v>1000</v>
      </c>
      <c r="E1818" s="20"/>
      <c r="F1818" s="4" t="s">
        <v>31</v>
      </c>
      <c r="G1818" s="4" t="s">
        <v>5237</v>
      </c>
      <c r="H1818" s="4" t="s">
        <v>35</v>
      </c>
      <c r="I1818" s="39"/>
      <c r="J1818" s="39"/>
      <c r="K1818" s="39"/>
      <c r="L1818" s="39"/>
      <c r="M1818" s="39"/>
      <c r="N1818" s="39"/>
      <c r="O1818" s="39"/>
      <c r="P1818" s="39"/>
      <c r="Q1818" s="39"/>
      <c r="R1818" s="39"/>
      <c r="S1818" s="39"/>
      <c r="T1818" s="39"/>
      <c r="U1818" s="39"/>
      <c r="V1818" s="39"/>
      <c r="W1818" s="39"/>
      <c r="X1818" s="39"/>
      <c r="Y1818" s="39"/>
      <c r="Z1818" s="39"/>
      <c r="AA1818" s="39"/>
      <c r="AB1818" s="39"/>
      <c r="AC1818" s="39"/>
      <c r="AD1818" s="39"/>
      <c r="AE1818" s="39"/>
      <c r="AF1818" s="39"/>
      <c r="AG1818" s="39"/>
      <c r="AH1818" s="39"/>
      <c r="AI1818" s="39"/>
      <c r="AJ1818" s="39"/>
      <c r="AK1818" s="39"/>
      <c r="AL1818" s="39"/>
      <c r="AM1818" s="39"/>
      <c r="AN1818" s="39"/>
      <c r="AO1818" s="39"/>
      <c r="AP1818" s="39"/>
      <c r="AQ1818" s="39"/>
      <c r="AR1818" s="39"/>
      <c r="AS1818" s="39"/>
      <c r="AT1818" s="39"/>
      <c r="AU1818" s="39"/>
      <c r="AV1818" s="39"/>
      <c r="AW1818" s="39"/>
      <c r="AX1818" s="39"/>
      <c r="AY1818" s="39"/>
      <c r="AZ1818" s="39"/>
      <c r="BA1818" s="39"/>
      <c r="BB1818" s="39"/>
      <c r="BC1818" s="39"/>
    </row>
    <row r="1819" spans="1:55" ht="11.25">
      <c r="A1819" s="7">
        <v>1755</v>
      </c>
      <c r="B1819" s="5" t="s">
        <v>5238</v>
      </c>
      <c r="C1819" s="4" t="s">
        <v>5239</v>
      </c>
      <c r="D1819" s="20">
        <v>11400</v>
      </c>
      <c r="E1819" s="20"/>
      <c r="F1819" s="4" t="s">
        <v>45</v>
      </c>
      <c r="G1819" s="4" t="s">
        <v>5240</v>
      </c>
      <c r="H1819" s="4" t="s">
        <v>35</v>
      </c>
      <c r="I1819" s="39"/>
      <c r="J1819" s="39"/>
      <c r="K1819" s="39"/>
      <c r="L1819" s="39"/>
      <c r="M1819" s="39"/>
      <c r="N1819" s="39"/>
      <c r="O1819" s="39"/>
      <c r="P1819" s="39"/>
      <c r="Q1819" s="39"/>
      <c r="R1819" s="39"/>
      <c r="S1819" s="39"/>
      <c r="T1819" s="39"/>
      <c r="U1819" s="39"/>
      <c r="V1819" s="39"/>
      <c r="W1819" s="39"/>
      <c r="X1819" s="39"/>
      <c r="Y1819" s="39"/>
      <c r="Z1819" s="39"/>
      <c r="AA1819" s="39"/>
      <c r="AB1819" s="39"/>
      <c r="AC1819" s="39"/>
      <c r="AD1819" s="39"/>
      <c r="AE1819" s="39"/>
      <c r="AF1819" s="39"/>
      <c r="AG1819" s="39"/>
      <c r="AH1819" s="39"/>
      <c r="AI1819" s="39"/>
      <c r="AJ1819" s="39"/>
      <c r="AK1819" s="39"/>
      <c r="AL1819" s="39"/>
      <c r="AM1819" s="39"/>
      <c r="AN1819" s="39"/>
      <c r="AO1819" s="39"/>
      <c r="AP1819" s="39"/>
      <c r="AQ1819" s="39"/>
      <c r="AR1819" s="39"/>
      <c r="AS1819" s="39"/>
      <c r="AT1819" s="39"/>
      <c r="AU1819" s="39"/>
      <c r="AV1819" s="39"/>
      <c r="AW1819" s="39"/>
      <c r="AX1819" s="39"/>
      <c r="AY1819" s="39"/>
      <c r="AZ1819" s="39"/>
      <c r="BA1819" s="39"/>
      <c r="BB1819" s="39"/>
      <c r="BC1819" s="39"/>
    </row>
    <row r="1820" spans="1:55" ht="22.5">
      <c r="A1820" s="29" t="s">
        <v>112</v>
      </c>
      <c r="B1820" s="29" t="s">
        <v>113</v>
      </c>
      <c r="C1820" s="30" t="s">
        <v>17</v>
      </c>
      <c r="D1820" s="30" t="s">
        <v>56</v>
      </c>
      <c r="E1820" s="28" t="s">
        <v>106</v>
      </c>
      <c r="F1820" s="28" t="s">
        <v>114</v>
      </c>
      <c r="G1820" s="29" t="s">
        <v>107</v>
      </c>
      <c r="H1820" s="454" t="s">
        <v>108</v>
      </c>
      <c r="I1820" s="39"/>
      <c r="J1820" s="39"/>
      <c r="K1820" s="39"/>
      <c r="L1820" s="39"/>
      <c r="M1820" s="39"/>
      <c r="N1820" s="39"/>
      <c r="O1820" s="39"/>
      <c r="P1820" s="39"/>
      <c r="Q1820" s="39"/>
      <c r="R1820" s="39"/>
      <c r="S1820" s="39"/>
      <c r="T1820" s="39"/>
      <c r="U1820" s="39"/>
      <c r="V1820" s="39"/>
      <c r="W1820" s="39"/>
      <c r="X1820" s="39"/>
      <c r="Y1820" s="39"/>
      <c r="Z1820" s="39"/>
      <c r="AA1820" s="39"/>
      <c r="AB1820" s="39"/>
      <c r="AC1820" s="39"/>
      <c r="AD1820" s="39"/>
      <c r="AE1820" s="39"/>
      <c r="AF1820" s="39"/>
      <c r="AG1820" s="39"/>
      <c r="AH1820" s="39"/>
      <c r="AI1820" s="39"/>
      <c r="AJ1820" s="39"/>
      <c r="AK1820" s="39"/>
      <c r="AL1820" s="39"/>
      <c r="AM1820" s="39"/>
      <c r="AN1820" s="39"/>
      <c r="AO1820" s="39"/>
      <c r="AP1820" s="39"/>
      <c r="AQ1820" s="39"/>
      <c r="AR1820" s="39"/>
      <c r="AS1820" s="39"/>
      <c r="AT1820" s="39"/>
      <c r="AU1820" s="39"/>
      <c r="AV1820" s="39"/>
      <c r="AW1820" s="39"/>
      <c r="AX1820" s="39"/>
      <c r="AY1820" s="39"/>
      <c r="AZ1820" s="39"/>
      <c r="BA1820" s="39"/>
      <c r="BB1820" s="39"/>
      <c r="BC1820" s="39"/>
    </row>
    <row r="1821" spans="1:55" ht="11.25">
      <c r="A1821" s="7">
        <v>1756</v>
      </c>
      <c r="B1821" s="5" t="s">
        <v>5238</v>
      </c>
      <c r="C1821" s="4" t="s">
        <v>5241</v>
      </c>
      <c r="D1821" s="20">
        <v>6000</v>
      </c>
      <c r="E1821" s="20"/>
      <c r="F1821" s="4" t="s">
        <v>31</v>
      </c>
      <c r="G1821" s="4" t="s">
        <v>5242</v>
      </c>
      <c r="H1821" s="4" t="s">
        <v>35</v>
      </c>
      <c r="I1821" s="39"/>
      <c r="J1821" s="39"/>
      <c r="K1821" s="39"/>
      <c r="L1821" s="39"/>
      <c r="M1821" s="39"/>
      <c r="N1821" s="39"/>
      <c r="O1821" s="39"/>
      <c r="P1821" s="39"/>
      <c r="Q1821" s="39"/>
      <c r="R1821" s="39"/>
      <c r="S1821" s="39"/>
      <c r="T1821" s="39"/>
      <c r="U1821" s="39"/>
      <c r="V1821" s="39"/>
      <c r="W1821" s="39"/>
      <c r="X1821" s="39"/>
      <c r="Y1821" s="39"/>
      <c r="Z1821" s="39"/>
      <c r="AA1821" s="39"/>
      <c r="AB1821" s="39"/>
      <c r="AC1821" s="39"/>
      <c r="AD1821" s="39"/>
      <c r="AE1821" s="39"/>
      <c r="AF1821" s="39"/>
      <c r="AG1821" s="39"/>
      <c r="AH1821" s="39"/>
      <c r="AI1821" s="39"/>
      <c r="AJ1821" s="39"/>
      <c r="AK1821" s="39"/>
      <c r="AL1821" s="39"/>
      <c r="AM1821" s="39"/>
      <c r="AN1821" s="39"/>
      <c r="AO1821" s="39"/>
      <c r="AP1821" s="39"/>
      <c r="AQ1821" s="39"/>
      <c r="AR1821" s="39"/>
      <c r="AS1821" s="39"/>
      <c r="AT1821" s="39"/>
      <c r="AU1821" s="39"/>
      <c r="AV1821" s="39"/>
      <c r="AW1821" s="39"/>
      <c r="AX1821" s="39"/>
      <c r="AY1821" s="39"/>
      <c r="AZ1821" s="39"/>
      <c r="BA1821" s="39"/>
      <c r="BB1821" s="39"/>
      <c r="BC1821" s="39"/>
    </row>
    <row r="1822" spans="1:55" ht="11.25">
      <c r="A1822" s="7">
        <v>1757</v>
      </c>
      <c r="B1822" s="5" t="s">
        <v>5243</v>
      </c>
      <c r="C1822" s="4" t="s">
        <v>883</v>
      </c>
      <c r="D1822" s="20">
        <v>12492.04</v>
      </c>
      <c r="E1822" s="20"/>
      <c r="F1822" s="4" t="s">
        <v>115</v>
      </c>
      <c r="G1822" s="4" t="s">
        <v>884</v>
      </c>
      <c r="H1822" s="4" t="s">
        <v>116</v>
      </c>
      <c r="I1822" s="39"/>
      <c r="J1822" s="39"/>
      <c r="K1822" s="39"/>
      <c r="L1822" s="39"/>
      <c r="M1822" s="39"/>
      <c r="N1822" s="39"/>
      <c r="O1822" s="39"/>
      <c r="P1822" s="39"/>
      <c r="Q1822" s="39"/>
      <c r="R1822" s="39"/>
      <c r="S1822" s="39"/>
      <c r="T1822" s="39"/>
      <c r="U1822" s="39"/>
      <c r="V1822" s="39"/>
      <c r="W1822" s="39"/>
      <c r="X1822" s="39"/>
      <c r="Y1822" s="39"/>
      <c r="Z1822" s="39"/>
      <c r="AA1822" s="39"/>
      <c r="AB1822" s="39"/>
      <c r="AC1822" s="39"/>
      <c r="AD1822" s="39"/>
      <c r="AE1822" s="39"/>
      <c r="AF1822" s="39"/>
      <c r="AG1822" s="39"/>
      <c r="AH1822" s="39"/>
      <c r="AI1822" s="39"/>
      <c r="AJ1822" s="39"/>
      <c r="AK1822" s="39"/>
      <c r="AL1822" s="39"/>
      <c r="AM1822" s="39"/>
      <c r="AN1822" s="39"/>
      <c r="AO1822" s="39"/>
      <c r="AP1822" s="39"/>
      <c r="AQ1822" s="39"/>
      <c r="AR1822" s="39"/>
      <c r="AS1822" s="39"/>
      <c r="AT1822" s="39"/>
      <c r="AU1822" s="39"/>
      <c r="AV1822" s="39"/>
      <c r="AW1822" s="39"/>
      <c r="AX1822" s="39"/>
      <c r="AY1822" s="39"/>
      <c r="AZ1822" s="39"/>
      <c r="BA1822" s="39"/>
      <c r="BB1822" s="39"/>
      <c r="BC1822" s="39"/>
    </row>
    <row r="1823" spans="1:55" ht="11.25">
      <c r="A1823" s="7">
        <v>1758</v>
      </c>
      <c r="B1823" s="5" t="s">
        <v>5244</v>
      </c>
      <c r="C1823" s="4" t="s">
        <v>5245</v>
      </c>
      <c r="D1823" s="20">
        <v>1000</v>
      </c>
      <c r="E1823" s="20"/>
      <c r="F1823" s="4" t="s">
        <v>371</v>
      </c>
      <c r="G1823" s="4" t="s">
        <v>5246</v>
      </c>
      <c r="H1823" s="4" t="s">
        <v>1519</v>
      </c>
      <c r="I1823" s="39"/>
      <c r="J1823" s="39"/>
      <c r="K1823" s="39"/>
      <c r="L1823" s="39"/>
      <c r="M1823" s="39"/>
      <c r="N1823" s="39"/>
      <c r="O1823" s="39"/>
      <c r="P1823" s="39"/>
      <c r="Q1823" s="39"/>
      <c r="R1823" s="39"/>
      <c r="S1823" s="39"/>
      <c r="T1823" s="39"/>
      <c r="U1823" s="39"/>
      <c r="V1823" s="39"/>
      <c r="W1823" s="39"/>
      <c r="X1823" s="39"/>
      <c r="Y1823" s="39"/>
      <c r="Z1823" s="39"/>
      <c r="AA1823" s="39"/>
      <c r="AB1823" s="39"/>
      <c r="AC1823" s="39"/>
      <c r="AD1823" s="39"/>
      <c r="AE1823" s="39"/>
      <c r="AF1823" s="39"/>
      <c r="AG1823" s="39"/>
      <c r="AH1823" s="39"/>
      <c r="AI1823" s="39"/>
      <c r="AJ1823" s="39"/>
      <c r="AK1823" s="39"/>
      <c r="AL1823" s="39"/>
      <c r="AM1823" s="39"/>
      <c r="AN1823" s="39"/>
      <c r="AO1823" s="39"/>
      <c r="AP1823" s="39"/>
      <c r="AQ1823" s="39"/>
      <c r="AR1823" s="39"/>
      <c r="AS1823" s="39"/>
      <c r="AT1823" s="39"/>
      <c r="AU1823" s="39"/>
      <c r="AV1823" s="39"/>
      <c r="AW1823" s="39"/>
      <c r="AX1823" s="39"/>
      <c r="AY1823" s="39"/>
      <c r="AZ1823" s="39"/>
      <c r="BA1823" s="39"/>
      <c r="BB1823" s="39"/>
      <c r="BC1823" s="39"/>
    </row>
    <row r="1824" spans="1:55" ht="11.25">
      <c r="A1824" s="7">
        <v>1759</v>
      </c>
      <c r="B1824" s="2" t="s">
        <v>5247</v>
      </c>
      <c r="C1824" s="4" t="s">
        <v>5248</v>
      </c>
      <c r="D1824" s="20">
        <v>100</v>
      </c>
      <c r="E1824" s="20"/>
      <c r="F1824" s="21" t="s">
        <v>31</v>
      </c>
      <c r="G1824" s="4" t="s">
        <v>5249</v>
      </c>
      <c r="H1824" s="4" t="s">
        <v>35</v>
      </c>
      <c r="I1824" s="39"/>
      <c r="J1824" s="39"/>
      <c r="K1824" s="39"/>
      <c r="L1824" s="39"/>
      <c r="M1824" s="39"/>
      <c r="N1824" s="39"/>
      <c r="O1824" s="39"/>
      <c r="P1824" s="39"/>
      <c r="Q1824" s="39"/>
      <c r="R1824" s="39"/>
      <c r="S1824" s="39"/>
      <c r="T1824" s="39"/>
      <c r="U1824" s="39"/>
      <c r="V1824" s="39"/>
      <c r="W1824" s="39"/>
      <c r="X1824" s="39"/>
      <c r="Y1824" s="39"/>
      <c r="Z1824" s="39"/>
      <c r="AA1824" s="39"/>
      <c r="AB1824" s="39"/>
      <c r="AC1824" s="39"/>
      <c r="AD1824" s="39"/>
      <c r="AE1824" s="39"/>
      <c r="AF1824" s="39"/>
      <c r="AG1824" s="39"/>
      <c r="AH1824" s="39"/>
      <c r="AI1824" s="39"/>
      <c r="AJ1824" s="39"/>
      <c r="AK1824" s="39"/>
      <c r="AL1824" s="39"/>
      <c r="AM1824" s="39"/>
      <c r="AN1824" s="39"/>
      <c r="AO1824" s="39"/>
      <c r="AP1824" s="39"/>
      <c r="AQ1824" s="39"/>
      <c r="AR1824" s="39"/>
      <c r="AS1824" s="39"/>
      <c r="AT1824" s="39"/>
      <c r="AU1824" s="39"/>
      <c r="AV1824" s="39"/>
      <c r="AW1824" s="39"/>
      <c r="AX1824" s="39"/>
      <c r="AY1824" s="39"/>
      <c r="AZ1824" s="39"/>
      <c r="BA1824" s="39"/>
      <c r="BB1824" s="39"/>
      <c r="BC1824" s="39"/>
    </row>
    <row r="1825" spans="1:55" ht="11.25">
      <c r="A1825" s="7">
        <v>1760</v>
      </c>
      <c r="B1825" s="5" t="s">
        <v>5250</v>
      </c>
      <c r="C1825" s="4">
        <v>27426</v>
      </c>
      <c r="D1825" s="20"/>
      <c r="E1825" s="20">
        <v>9089.55</v>
      </c>
      <c r="F1825" s="4" t="s">
        <v>74</v>
      </c>
      <c r="G1825" s="4" t="s">
        <v>5251</v>
      </c>
      <c r="H1825" s="4" t="s">
        <v>116</v>
      </c>
      <c r="I1825" s="39"/>
      <c r="J1825" s="39"/>
      <c r="K1825" s="39"/>
      <c r="L1825" s="39"/>
      <c r="M1825" s="39"/>
      <c r="N1825" s="39"/>
      <c r="O1825" s="39"/>
      <c r="P1825" s="39"/>
      <c r="Q1825" s="39"/>
      <c r="R1825" s="39"/>
      <c r="S1825" s="39"/>
      <c r="T1825" s="39"/>
      <c r="U1825" s="39"/>
      <c r="V1825" s="39"/>
      <c r="W1825" s="39"/>
      <c r="X1825" s="39"/>
      <c r="Y1825" s="39"/>
      <c r="Z1825" s="39"/>
      <c r="AA1825" s="39"/>
      <c r="AB1825" s="39"/>
      <c r="AC1825" s="39"/>
      <c r="AD1825" s="39"/>
      <c r="AE1825" s="39"/>
      <c r="AF1825" s="39"/>
      <c r="AG1825" s="39"/>
      <c r="AH1825" s="39"/>
      <c r="AI1825" s="39"/>
      <c r="AJ1825" s="39"/>
      <c r="AK1825" s="39"/>
      <c r="AL1825" s="39"/>
      <c r="AM1825" s="39"/>
      <c r="AN1825" s="39"/>
      <c r="AO1825" s="39"/>
      <c r="AP1825" s="39"/>
      <c r="AQ1825" s="39"/>
      <c r="AR1825" s="39"/>
      <c r="AS1825" s="39"/>
      <c r="AT1825" s="39"/>
      <c r="AU1825" s="39"/>
      <c r="AV1825" s="39"/>
      <c r="AW1825" s="39"/>
      <c r="AX1825" s="39"/>
      <c r="AY1825" s="39"/>
      <c r="AZ1825" s="39"/>
      <c r="BA1825" s="39"/>
      <c r="BB1825" s="39"/>
      <c r="BC1825" s="39"/>
    </row>
    <row r="1826" spans="1:55" ht="11.25">
      <c r="A1826" s="7">
        <v>1761</v>
      </c>
      <c r="B1826" s="5" t="s">
        <v>5252</v>
      </c>
      <c r="C1826" s="4" t="s">
        <v>5253</v>
      </c>
      <c r="D1826" s="20">
        <v>500</v>
      </c>
      <c r="E1826" s="20"/>
      <c r="F1826" s="4" t="s">
        <v>115</v>
      </c>
      <c r="G1826" s="4" t="s">
        <v>5254</v>
      </c>
      <c r="H1826" s="4" t="s">
        <v>1519</v>
      </c>
      <c r="I1826" s="39"/>
      <c r="J1826" s="39"/>
      <c r="K1826" s="39"/>
      <c r="L1826" s="39"/>
      <c r="M1826" s="39"/>
      <c r="N1826" s="39"/>
      <c r="O1826" s="39"/>
      <c r="P1826" s="39"/>
      <c r="Q1826" s="39"/>
      <c r="R1826" s="39"/>
      <c r="S1826" s="39"/>
      <c r="T1826" s="39"/>
      <c r="U1826" s="39"/>
      <c r="V1826" s="39"/>
      <c r="W1826" s="39"/>
      <c r="X1826" s="39"/>
      <c r="Y1826" s="39"/>
      <c r="Z1826" s="39"/>
      <c r="AA1826" s="39"/>
      <c r="AB1826" s="39"/>
      <c r="AC1826" s="39"/>
      <c r="AD1826" s="39"/>
      <c r="AE1826" s="39"/>
      <c r="AF1826" s="39"/>
      <c r="AG1826" s="39"/>
      <c r="AH1826" s="39"/>
      <c r="AI1826" s="39"/>
      <c r="AJ1826" s="39"/>
      <c r="AK1826" s="39"/>
      <c r="AL1826" s="39"/>
      <c r="AM1826" s="39"/>
      <c r="AN1826" s="39"/>
      <c r="AO1826" s="39"/>
      <c r="AP1826" s="39"/>
      <c r="AQ1826" s="39"/>
      <c r="AR1826" s="39"/>
      <c r="AS1826" s="39"/>
      <c r="AT1826" s="39"/>
      <c r="AU1826" s="39"/>
      <c r="AV1826" s="39"/>
      <c r="AW1826" s="39"/>
      <c r="AX1826" s="39"/>
      <c r="AY1826" s="39"/>
      <c r="AZ1826" s="39"/>
      <c r="BA1826" s="39"/>
      <c r="BB1826" s="39"/>
      <c r="BC1826" s="39"/>
    </row>
    <row r="1827" spans="1:55" ht="11.25">
      <c r="A1827" s="7">
        <v>1762</v>
      </c>
      <c r="B1827" s="2" t="s">
        <v>5255</v>
      </c>
      <c r="C1827" s="22" t="s">
        <v>5256</v>
      </c>
      <c r="D1827" s="20"/>
      <c r="E1827" s="20">
        <v>14997.98</v>
      </c>
      <c r="F1827" s="21" t="s">
        <v>123</v>
      </c>
      <c r="G1827" s="4" t="s">
        <v>5257</v>
      </c>
      <c r="H1827" s="4" t="s">
        <v>35</v>
      </c>
      <c r="I1827" s="39"/>
      <c r="J1827" s="39"/>
      <c r="K1827" s="39"/>
      <c r="L1827" s="39"/>
      <c r="M1827" s="39"/>
      <c r="N1827" s="39"/>
      <c r="O1827" s="39"/>
      <c r="P1827" s="39"/>
      <c r="Q1827" s="39"/>
      <c r="R1827" s="39"/>
      <c r="S1827" s="39"/>
      <c r="T1827" s="39"/>
      <c r="U1827" s="39"/>
      <c r="V1827" s="39"/>
      <c r="W1827" s="39"/>
      <c r="X1827" s="39"/>
      <c r="Y1827" s="39"/>
      <c r="Z1827" s="39"/>
      <c r="AA1827" s="39"/>
      <c r="AB1827" s="39"/>
      <c r="AC1827" s="39"/>
      <c r="AD1827" s="39"/>
      <c r="AE1827" s="39"/>
      <c r="AF1827" s="39"/>
      <c r="AG1827" s="39"/>
      <c r="AH1827" s="39"/>
      <c r="AI1827" s="39"/>
      <c r="AJ1827" s="39"/>
      <c r="AK1827" s="39"/>
      <c r="AL1827" s="39"/>
      <c r="AM1827" s="39"/>
      <c r="AN1827" s="39"/>
      <c r="AO1827" s="39"/>
      <c r="AP1827" s="39"/>
      <c r="AQ1827" s="39"/>
      <c r="AR1827" s="39"/>
      <c r="AS1827" s="39"/>
      <c r="AT1827" s="39"/>
      <c r="AU1827" s="39"/>
      <c r="AV1827" s="39"/>
      <c r="AW1827" s="39"/>
      <c r="AX1827" s="39"/>
      <c r="AY1827" s="39"/>
      <c r="AZ1827" s="39"/>
      <c r="BA1827" s="39"/>
      <c r="BB1827" s="39"/>
      <c r="BC1827" s="39"/>
    </row>
    <row r="1828" spans="1:55" ht="11.25">
      <c r="A1828" s="7">
        <v>1763</v>
      </c>
      <c r="B1828" s="2" t="s">
        <v>5255</v>
      </c>
      <c r="C1828" s="22" t="s">
        <v>5256</v>
      </c>
      <c r="D1828" s="20"/>
      <c r="E1828" s="20">
        <v>14997.98</v>
      </c>
      <c r="F1828" s="21" t="s">
        <v>123</v>
      </c>
      <c r="G1828" s="4" t="s">
        <v>5257</v>
      </c>
      <c r="H1828" s="4" t="s">
        <v>35</v>
      </c>
      <c r="I1828" s="39"/>
      <c r="J1828" s="39"/>
      <c r="K1828" s="39"/>
      <c r="L1828" s="39"/>
      <c r="M1828" s="39"/>
      <c r="N1828" s="39"/>
      <c r="O1828" s="39"/>
      <c r="P1828" s="39"/>
      <c r="Q1828" s="39"/>
      <c r="R1828" s="39"/>
      <c r="S1828" s="39"/>
      <c r="T1828" s="39"/>
      <c r="U1828" s="39"/>
      <c r="V1828" s="39"/>
      <c r="W1828" s="39"/>
      <c r="X1828" s="39"/>
      <c r="Y1828" s="39"/>
      <c r="Z1828" s="39"/>
      <c r="AA1828" s="39"/>
      <c r="AB1828" s="39"/>
      <c r="AC1828" s="39"/>
      <c r="AD1828" s="39"/>
      <c r="AE1828" s="39"/>
      <c r="AF1828" s="39"/>
      <c r="AG1828" s="39"/>
      <c r="AH1828" s="39"/>
      <c r="AI1828" s="39"/>
      <c r="AJ1828" s="39"/>
      <c r="AK1828" s="39"/>
      <c r="AL1828" s="39"/>
      <c r="AM1828" s="39"/>
      <c r="AN1828" s="39"/>
      <c r="AO1828" s="39"/>
      <c r="AP1828" s="39"/>
      <c r="AQ1828" s="39"/>
      <c r="AR1828" s="39"/>
      <c r="AS1828" s="39"/>
      <c r="AT1828" s="39"/>
      <c r="AU1828" s="39"/>
      <c r="AV1828" s="39"/>
      <c r="AW1828" s="39"/>
      <c r="AX1828" s="39"/>
      <c r="AY1828" s="39"/>
      <c r="AZ1828" s="39"/>
      <c r="BA1828" s="39"/>
      <c r="BB1828" s="39"/>
      <c r="BC1828" s="39"/>
    </row>
    <row r="1829" spans="1:55" ht="11.25">
      <c r="A1829" s="7">
        <v>1764</v>
      </c>
      <c r="B1829" s="5" t="s">
        <v>5258</v>
      </c>
      <c r="C1829" s="4" t="s">
        <v>5259</v>
      </c>
      <c r="D1829" s="20">
        <v>500</v>
      </c>
      <c r="E1829" s="20"/>
      <c r="F1829" s="4" t="s">
        <v>115</v>
      </c>
      <c r="G1829" s="4" t="s">
        <v>5260</v>
      </c>
      <c r="H1829" s="4" t="s">
        <v>1519</v>
      </c>
      <c r="I1829" s="39"/>
      <c r="J1829" s="39"/>
      <c r="K1829" s="39"/>
      <c r="L1829" s="39"/>
      <c r="M1829" s="39"/>
      <c r="N1829" s="39"/>
      <c r="O1829" s="39"/>
      <c r="P1829" s="39"/>
      <c r="Q1829" s="39"/>
      <c r="R1829" s="39"/>
      <c r="S1829" s="39"/>
      <c r="T1829" s="39"/>
      <c r="U1829" s="39"/>
      <c r="V1829" s="39"/>
      <c r="W1829" s="39"/>
      <c r="X1829" s="39"/>
      <c r="Y1829" s="39"/>
      <c r="Z1829" s="39"/>
      <c r="AA1829" s="39"/>
      <c r="AB1829" s="39"/>
      <c r="AC1829" s="39"/>
      <c r="AD1829" s="39"/>
      <c r="AE1829" s="39"/>
      <c r="AF1829" s="39"/>
      <c r="AG1829" s="39"/>
      <c r="AH1829" s="39"/>
      <c r="AI1829" s="39"/>
      <c r="AJ1829" s="39"/>
      <c r="AK1829" s="39"/>
      <c r="AL1829" s="39"/>
      <c r="AM1829" s="39"/>
      <c r="AN1829" s="39"/>
      <c r="AO1829" s="39"/>
      <c r="AP1829" s="39"/>
      <c r="AQ1829" s="39"/>
      <c r="AR1829" s="39"/>
      <c r="AS1829" s="39"/>
      <c r="AT1829" s="39"/>
      <c r="AU1829" s="39"/>
      <c r="AV1829" s="39"/>
      <c r="AW1829" s="39"/>
      <c r="AX1829" s="39"/>
      <c r="AY1829" s="39"/>
      <c r="AZ1829" s="39"/>
      <c r="BA1829" s="39"/>
      <c r="BB1829" s="39"/>
      <c r="BC1829" s="39"/>
    </row>
    <row r="1830" spans="1:55" ht="11.25">
      <c r="A1830" s="7">
        <v>1765</v>
      </c>
      <c r="B1830" s="5" t="s">
        <v>5261</v>
      </c>
      <c r="C1830" s="4" t="s">
        <v>5262</v>
      </c>
      <c r="D1830" s="20">
        <v>1000</v>
      </c>
      <c r="E1830" s="20"/>
      <c r="F1830" s="4" t="s">
        <v>371</v>
      </c>
      <c r="G1830" s="4" t="s">
        <v>5263</v>
      </c>
      <c r="H1830" s="4" t="s">
        <v>1519</v>
      </c>
      <c r="I1830" s="39"/>
      <c r="J1830" s="39"/>
      <c r="K1830" s="39"/>
      <c r="L1830" s="39"/>
      <c r="M1830" s="39"/>
      <c r="N1830" s="39"/>
      <c r="O1830" s="39"/>
      <c r="P1830" s="39"/>
      <c r="Q1830" s="39"/>
      <c r="R1830" s="39"/>
      <c r="S1830" s="39"/>
      <c r="T1830" s="39"/>
      <c r="U1830" s="39"/>
      <c r="V1830" s="39"/>
      <c r="W1830" s="39"/>
      <c r="X1830" s="39"/>
      <c r="Y1830" s="39"/>
      <c r="Z1830" s="39"/>
      <c r="AA1830" s="39"/>
      <c r="AB1830" s="39"/>
      <c r="AC1830" s="39"/>
      <c r="AD1830" s="39"/>
      <c r="AE1830" s="39"/>
      <c r="AF1830" s="39"/>
      <c r="AG1830" s="39"/>
      <c r="AH1830" s="39"/>
      <c r="AI1830" s="39"/>
      <c r="AJ1830" s="39"/>
      <c r="AK1830" s="39"/>
      <c r="AL1830" s="39"/>
      <c r="AM1830" s="39"/>
      <c r="AN1830" s="39"/>
      <c r="AO1830" s="39"/>
      <c r="AP1830" s="39"/>
      <c r="AQ1830" s="39"/>
      <c r="AR1830" s="39"/>
      <c r="AS1830" s="39"/>
      <c r="AT1830" s="39"/>
      <c r="AU1830" s="39"/>
      <c r="AV1830" s="39"/>
      <c r="AW1830" s="39"/>
      <c r="AX1830" s="39"/>
      <c r="AY1830" s="39"/>
      <c r="AZ1830" s="39"/>
      <c r="BA1830" s="39"/>
      <c r="BB1830" s="39"/>
      <c r="BC1830" s="39"/>
    </row>
    <row r="1831" spans="1:55" ht="11.25">
      <c r="A1831" s="7">
        <v>1766</v>
      </c>
      <c r="B1831" s="5" t="s">
        <v>5264</v>
      </c>
      <c r="C1831" s="4" t="s">
        <v>1298</v>
      </c>
      <c r="D1831" s="20">
        <v>1000</v>
      </c>
      <c r="E1831" s="20"/>
      <c r="F1831" s="4" t="s">
        <v>115</v>
      </c>
      <c r="G1831" s="4" t="s">
        <v>5265</v>
      </c>
      <c r="H1831" s="4" t="s">
        <v>116</v>
      </c>
      <c r="I1831" s="39"/>
      <c r="J1831" s="39"/>
      <c r="K1831" s="39"/>
      <c r="L1831" s="39"/>
      <c r="M1831" s="39"/>
      <c r="N1831" s="39"/>
      <c r="O1831" s="39"/>
      <c r="P1831" s="39"/>
      <c r="Q1831" s="39"/>
      <c r="R1831" s="39"/>
      <c r="S1831" s="39"/>
      <c r="T1831" s="39"/>
      <c r="U1831" s="39"/>
      <c r="V1831" s="39"/>
      <c r="W1831" s="39"/>
      <c r="X1831" s="39"/>
      <c r="Y1831" s="39"/>
      <c r="Z1831" s="39"/>
      <c r="AA1831" s="39"/>
      <c r="AB1831" s="39"/>
      <c r="AC1831" s="39"/>
      <c r="AD1831" s="39"/>
      <c r="AE1831" s="39"/>
      <c r="AF1831" s="39"/>
      <c r="AG1831" s="39"/>
      <c r="AH1831" s="39"/>
      <c r="AI1831" s="39"/>
      <c r="AJ1831" s="39"/>
      <c r="AK1831" s="39"/>
      <c r="AL1831" s="39"/>
      <c r="AM1831" s="39"/>
      <c r="AN1831" s="39"/>
      <c r="AO1831" s="39"/>
      <c r="AP1831" s="39"/>
      <c r="AQ1831" s="39"/>
      <c r="AR1831" s="39"/>
      <c r="AS1831" s="39"/>
      <c r="AT1831" s="39"/>
      <c r="AU1831" s="39"/>
      <c r="AV1831" s="39"/>
      <c r="AW1831" s="39"/>
      <c r="AX1831" s="39"/>
      <c r="AY1831" s="39"/>
      <c r="AZ1831" s="39"/>
      <c r="BA1831" s="39"/>
      <c r="BB1831" s="39"/>
      <c r="BC1831" s="39"/>
    </row>
    <row r="1832" spans="1:55" ht="11.25">
      <c r="A1832" s="7">
        <v>1767</v>
      </c>
      <c r="B1832" s="2" t="s">
        <v>5266</v>
      </c>
      <c r="C1832" s="4" t="s">
        <v>5267</v>
      </c>
      <c r="D1832" s="20">
        <v>1000</v>
      </c>
      <c r="E1832" s="20"/>
      <c r="F1832" s="4" t="s">
        <v>31</v>
      </c>
      <c r="G1832" s="4" t="s">
        <v>5268</v>
      </c>
      <c r="H1832" s="4" t="s">
        <v>35</v>
      </c>
      <c r="I1832" s="39"/>
      <c r="J1832" s="39"/>
      <c r="K1832" s="39"/>
      <c r="L1832" s="39"/>
      <c r="M1832" s="39"/>
      <c r="N1832" s="39"/>
      <c r="O1832" s="39"/>
      <c r="P1832" s="39"/>
      <c r="Q1832" s="39"/>
      <c r="R1832" s="39"/>
      <c r="S1832" s="39"/>
      <c r="T1832" s="39"/>
      <c r="U1832" s="39"/>
      <c r="V1832" s="39"/>
      <c r="W1832" s="39"/>
      <c r="X1832" s="39"/>
      <c r="Y1832" s="39"/>
      <c r="Z1832" s="39"/>
      <c r="AA1832" s="39"/>
      <c r="AB1832" s="39"/>
      <c r="AC1832" s="39"/>
      <c r="AD1832" s="39"/>
      <c r="AE1832" s="39"/>
      <c r="AF1832" s="39"/>
      <c r="AG1832" s="39"/>
      <c r="AH1832" s="39"/>
      <c r="AI1832" s="39"/>
      <c r="AJ1832" s="39"/>
      <c r="AK1832" s="39"/>
      <c r="AL1832" s="39"/>
      <c r="AM1832" s="39"/>
      <c r="AN1832" s="39"/>
      <c r="AO1832" s="39"/>
      <c r="AP1832" s="39"/>
      <c r="AQ1832" s="39"/>
      <c r="AR1832" s="39"/>
      <c r="AS1832" s="39"/>
      <c r="AT1832" s="39"/>
      <c r="AU1832" s="39"/>
      <c r="AV1832" s="39"/>
      <c r="AW1832" s="39"/>
      <c r="AX1832" s="39"/>
      <c r="AY1832" s="39"/>
      <c r="AZ1832" s="39"/>
      <c r="BA1832" s="39"/>
      <c r="BB1832" s="39"/>
      <c r="BC1832" s="39"/>
    </row>
    <row r="1833" spans="1:55" ht="11.25">
      <c r="A1833" s="7">
        <v>1768</v>
      </c>
      <c r="B1833" s="2" t="s">
        <v>5266</v>
      </c>
      <c r="C1833" s="4" t="s">
        <v>5267</v>
      </c>
      <c r="D1833" s="20">
        <v>1000</v>
      </c>
      <c r="E1833" s="20"/>
      <c r="F1833" s="4" t="s">
        <v>31</v>
      </c>
      <c r="G1833" s="4" t="s">
        <v>5268</v>
      </c>
      <c r="H1833" s="4" t="s">
        <v>35</v>
      </c>
      <c r="I1833" s="39"/>
      <c r="J1833" s="39"/>
      <c r="K1833" s="39"/>
      <c r="L1833" s="39"/>
      <c r="M1833" s="39"/>
      <c r="N1833" s="39"/>
      <c r="O1833" s="39"/>
      <c r="P1833" s="39"/>
      <c r="Q1833" s="39"/>
      <c r="R1833" s="39"/>
      <c r="S1833" s="39"/>
      <c r="T1833" s="39"/>
      <c r="U1833" s="39"/>
      <c r="V1833" s="39"/>
      <c r="W1833" s="39"/>
      <c r="X1833" s="39"/>
      <c r="Y1833" s="39"/>
      <c r="Z1833" s="39"/>
      <c r="AA1833" s="39"/>
      <c r="AB1833" s="39"/>
      <c r="AC1833" s="39"/>
      <c r="AD1833" s="39"/>
      <c r="AE1833" s="39"/>
      <c r="AF1833" s="39"/>
      <c r="AG1833" s="39"/>
      <c r="AH1833" s="39"/>
      <c r="AI1833" s="39"/>
      <c r="AJ1833" s="39"/>
      <c r="AK1833" s="39"/>
      <c r="AL1833" s="39"/>
      <c r="AM1833" s="39"/>
      <c r="AN1833" s="39"/>
      <c r="AO1833" s="39"/>
      <c r="AP1833" s="39"/>
      <c r="AQ1833" s="39"/>
      <c r="AR1833" s="39"/>
      <c r="AS1833" s="39"/>
      <c r="AT1833" s="39"/>
      <c r="AU1833" s="39"/>
      <c r="AV1833" s="39"/>
      <c r="AW1833" s="39"/>
      <c r="AX1833" s="39"/>
      <c r="AY1833" s="39"/>
      <c r="AZ1833" s="39"/>
      <c r="BA1833" s="39"/>
      <c r="BB1833" s="39"/>
      <c r="BC1833" s="39"/>
    </row>
    <row r="1834" spans="1:55" ht="11.25">
      <c r="A1834" s="7">
        <v>1769</v>
      </c>
      <c r="B1834" s="105" t="s">
        <v>5269</v>
      </c>
      <c r="C1834" s="22" t="s">
        <v>5270</v>
      </c>
      <c r="D1834" s="20">
        <v>25962.02</v>
      </c>
      <c r="E1834" s="20"/>
      <c r="F1834" s="21" t="s">
        <v>371</v>
      </c>
      <c r="G1834" s="4" t="s">
        <v>5271</v>
      </c>
      <c r="H1834" s="4" t="s">
        <v>35</v>
      </c>
      <c r="I1834" s="39"/>
      <c r="J1834" s="39"/>
      <c r="K1834" s="39"/>
      <c r="L1834" s="39"/>
      <c r="M1834" s="39"/>
      <c r="N1834" s="39"/>
      <c r="O1834" s="39"/>
      <c r="P1834" s="39"/>
      <c r="Q1834" s="39"/>
      <c r="R1834" s="39"/>
      <c r="S1834" s="39"/>
      <c r="T1834" s="39"/>
      <c r="U1834" s="39"/>
      <c r="V1834" s="39"/>
      <c r="W1834" s="39"/>
      <c r="X1834" s="39"/>
      <c r="Y1834" s="39"/>
      <c r="Z1834" s="39"/>
      <c r="AA1834" s="39"/>
      <c r="AB1834" s="39"/>
      <c r="AC1834" s="39"/>
      <c r="AD1834" s="39"/>
      <c r="AE1834" s="39"/>
      <c r="AF1834" s="39"/>
      <c r="AG1834" s="39"/>
      <c r="AH1834" s="39"/>
      <c r="AI1834" s="39"/>
      <c r="AJ1834" s="39"/>
      <c r="AK1834" s="39"/>
      <c r="AL1834" s="39"/>
      <c r="AM1834" s="39"/>
      <c r="AN1834" s="39"/>
      <c r="AO1834" s="39"/>
      <c r="AP1834" s="39"/>
      <c r="AQ1834" s="39"/>
      <c r="AR1834" s="39"/>
      <c r="AS1834" s="39"/>
      <c r="AT1834" s="39"/>
      <c r="AU1834" s="39"/>
      <c r="AV1834" s="39"/>
      <c r="AW1834" s="39"/>
      <c r="AX1834" s="39"/>
      <c r="AY1834" s="39"/>
      <c r="AZ1834" s="39"/>
      <c r="BA1834" s="39"/>
      <c r="BB1834" s="39"/>
      <c r="BC1834" s="39"/>
    </row>
    <row r="1835" spans="1:55" ht="11.25">
      <c r="A1835" s="7">
        <v>1770</v>
      </c>
      <c r="B1835" s="5" t="s">
        <v>5272</v>
      </c>
      <c r="C1835" s="4" t="s">
        <v>5273</v>
      </c>
      <c r="D1835" s="20">
        <v>1000</v>
      </c>
      <c r="E1835" s="20"/>
      <c r="F1835" s="4" t="s">
        <v>31</v>
      </c>
      <c r="G1835" s="4" t="s">
        <v>5274</v>
      </c>
      <c r="H1835" s="4" t="s">
        <v>35</v>
      </c>
      <c r="I1835" s="39"/>
      <c r="J1835" s="39"/>
      <c r="K1835" s="39"/>
      <c r="L1835" s="39"/>
      <c r="M1835" s="39"/>
      <c r="N1835" s="39"/>
      <c r="O1835" s="39"/>
      <c r="P1835" s="39"/>
      <c r="Q1835" s="39"/>
      <c r="R1835" s="39"/>
      <c r="S1835" s="39"/>
      <c r="T1835" s="39"/>
      <c r="U1835" s="39"/>
      <c r="V1835" s="39"/>
      <c r="W1835" s="39"/>
      <c r="X1835" s="39"/>
      <c r="Y1835" s="39"/>
      <c r="Z1835" s="39"/>
      <c r="AA1835" s="39"/>
      <c r="AB1835" s="39"/>
      <c r="AC1835" s="39"/>
      <c r="AD1835" s="39"/>
      <c r="AE1835" s="39"/>
      <c r="AF1835" s="39"/>
      <c r="AG1835" s="39"/>
      <c r="AH1835" s="39"/>
      <c r="AI1835" s="39"/>
      <c r="AJ1835" s="39"/>
      <c r="AK1835" s="39"/>
      <c r="AL1835" s="39"/>
      <c r="AM1835" s="39"/>
      <c r="AN1835" s="39"/>
      <c r="AO1835" s="39"/>
      <c r="AP1835" s="39"/>
      <c r="AQ1835" s="39"/>
      <c r="AR1835" s="39"/>
      <c r="AS1835" s="39"/>
      <c r="AT1835" s="39"/>
      <c r="AU1835" s="39"/>
      <c r="AV1835" s="39"/>
      <c r="AW1835" s="39"/>
      <c r="AX1835" s="39"/>
      <c r="AY1835" s="39"/>
      <c r="AZ1835" s="39"/>
      <c r="BA1835" s="39"/>
      <c r="BB1835" s="39"/>
      <c r="BC1835" s="39"/>
    </row>
    <row r="1836" spans="1:55" ht="11.25">
      <c r="A1836" s="7">
        <v>1771</v>
      </c>
      <c r="B1836" s="5" t="s">
        <v>5275</v>
      </c>
      <c r="C1836" s="4" t="s">
        <v>5276</v>
      </c>
      <c r="D1836" s="20">
        <v>400</v>
      </c>
      <c r="E1836" s="20"/>
      <c r="F1836" s="4" t="s">
        <v>371</v>
      </c>
      <c r="G1836" s="4" t="s">
        <v>5277</v>
      </c>
      <c r="H1836" s="4" t="s">
        <v>1519</v>
      </c>
      <c r="I1836" s="39"/>
      <c r="J1836" s="39"/>
      <c r="K1836" s="39"/>
      <c r="L1836" s="39"/>
      <c r="M1836" s="39"/>
      <c r="N1836" s="39"/>
      <c r="O1836" s="39"/>
      <c r="P1836" s="39"/>
      <c r="Q1836" s="39"/>
      <c r="R1836" s="39"/>
      <c r="S1836" s="39"/>
      <c r="T1836" s="39"/>
      <c r="U1836" s="39"/>
      <c r="V1836" s="39"/>
      <c r="W1836" s="39"/>
      <c r="X1836" s="39"/>
      <c r="Y1836" s="39"/>
      <c r="Z1836" s="39"/>
      <c r="AA1836" s="39"/>
      <c r="AB1836" s="39"/>
      <c r="AC1836" s="39"/>
      <c r="AD1836" s="39"/>
      <c r="AE1836" s="39"/>
      <c r="AF1836" s="39"/>
      <c r="AG1836" s="39"/>
      <c r="AH1836" s="39"/>
      <c r="AI1836" s="39"/>
      <c r="AJ1836" s="39"/>
      <c r="AK1836" s="39"/>
      <c r="AL1836" s="39"/>
      <c r="AM1836" s="39"/>
      <c r="AN1836" s="39"/>
      <c r="AO1836" s="39"/>
      <c r="AP1836" s="39"/>
      <c r="AQ1836" s="39"/>
      <c r="AR1836" s="39"/>
      <c r="AS1836" s="39"/>
      <c r="AT1836" s="39"/>
      <c r="AU1836" s="39"/>
      <c r="AV1836" s="39"/>
      <c r="AW1836" s="39"/>
      <c r="AX1836" s="39"/>
      <c r="AY1836" s="39"/>
      <c r="AZ1836" s="39"/>
      <c r="BA1836" s="39"/>
      <c r="BB1836" s="39"/>
      <c r="BC1836" s="39"/>
    </row>
    <row r="1837" spans="1:55" ht="11.25">
      <c r="A1837" s="7">
        <v>1772</v>
      </c>
      <c r="B1837" s="5" t="s">
        <v>5278</v>
      </c>
      <c r="C1837" s="4" t="s">
        <v>5279</v>
      </c>
      <c r="D1837" s="20">
        <v>100</v>
      </c>
      <c r="E1837" s="20"/>
      <c r="F1837" s="4" t="s">
        <v>115</v>
      </c>
      <c r="G1837" s="4" t="s">
        <v>5280</v>
      </c>
      <c r="H1837" s="4" t="s">
        <v>116</v>
      </c>
      <c r="I1837" s="39"/>
      <c r="J1837" s="39"/>
      <c r="K1837" s="39"/>
      <c r="L1837" s="39"/>
      <c r="M1837" s="39"/>
      <c r="N1837" s="39"/>
      <c r="O1837" s="39"/>
      <c r="P1837" s="39"/>
      <c r="Q1837" s="39"/>
      <c r="R1837" s="39"/>
      <c r="S1837" s="39"/>
      <c r="T1837" s="39"/>
      <c r="U1837" s="39"/>
      <c r="V1837" s="39"/>
      <c r="W1837" s="39"/>
      <c r="X1837" s="39"/>
      <c r="Y1837" s="39"/>
      <c r="Z1837" s="39"/>
      <c r="AA1837" s="39"/>
      <c r="AB1837" s="39"/>
      <c r="AC1837" s="39"/>
      <c r="AD1837" s="39"/>
      <c r="AE1837" s="39"/>
      <c r="AF1837" s="39"/>
      <c r="AG1837" s="39"/>
      <c r="AH1837" s="39"/>
      <c r="AI1837" s="39"/>
      <c r="AJ1837" s="39"/>
      <c r="AK1837" s="39"/>
      <c r="AL1837" s="39"/>
      <c r="AM1837" s="39"/>
      <c r="AN1837" s="39"/>
      <c r="AO1837" s="39"/>
      <c r="AP1837" s="39"/>
      <c r="AQ1837" s="39"/>
      <c r="AR1837" s="39"/>
      <c r="AS1837" s="39"/>
      <c r="AT1837" s="39"/>
      <c r="AU1837" s="39"/>
      <c r="AV1837" s="39"/>
      <c r="AW1837" s="39"/>
      <c r="AX1837" s="39"/>
      <c r="AY1837" s="39"/>
      <c r="AZ1837" s="39"/>
      <c r="BA1837" s="39"/>
      <c r="BB1837" s="39"/>
      <c r="BC1837" s="39"/>
    </row>
    <row r="1838" spans="1:55" ht="11.25">
      <c r="A1838" s="7">
        <v>1773</v>
      </c>
      <c r="B1838" s="2" t="s">
        <v>5281</v>
      </c>
      <c r="C1838" s="22" t="s">
        <v>1404</v>
      </c>
      <c r="D1838" s="20"/>
      <c r="E1838" s="20">
        <v>1000</v>
      </c>
      <c r="F1838" s="21" t="s">
        <v>47</v>
      </c>
      <c r="G1838" s="4" t="s">
        <v>5282</v>
      </c>
      <c r="H1838" s="4" t="s">
        <v>35</v>
      </c>
      <c r="I1838" s="39"/>
      <c r="J1838" s="39"/>
      <c r="K1838" s="39"/>
      <c r="L1838" s="39"/>
      <c r="M1838" s="39"/>
      <c r="N1838" s="39"/>
      <c r="O1838" s="39"/>
      <c r="P1838" s="39"/>
      <c r="Q1838" s="39"/>
      <c r="R1838" s="39"/>
      <c r="S1838" s="39"/>
      <c r="T1838" s="39"/>
      <c r="U1838" s="39"/>
      <c r="V1838" s="39"/>
      <c r="W1838" s="39"/>
      <c r="X1838" s="39"/>
      <c r="Y1838" s="39"/>
      <c r="Z1838" s="39"/>
      <c r="AA1838" s="39"/>
      <c r="AB1838" s="39"/>
      <c r="AC1838" s="39"/>
      <c r="AD1838" s="39"/>
      <c r="AE1838" s="39"/>
      <c r="AF1838" s="39"/>
      <c r="AG1838" s="39"/>
      <c r="AH1838" s="39"/>
      <c r="AI1838" s="39"/>
      <c r="AJ1838" s="39"/>
      <c r="AK1838" s="39"/>
      <c r="AL1838" s="39"/>
      <c r="AM1838" s="39"/>
      <c r="AN1838" s="39"/>
      <c r="AO1838" s="39"/>
      <c r="AP1838" s="39"/>
      <c r="AQ1838" s="39"/>
      <c r="AR1838" s="39"/>
      <c r="AS1838" s="39"/>
      <c r="AT1838" s="39"/>
      <c r="AU1838" s="39"/>
      <c r="AV1838" s="39"/>
      <c r="AW1838" s="39"/>
      <c r="AX1838" s="39"/>
      <c r="AY1838" s="39"/>
      <c r="AZ1838" s="39"/>
      <c r="BA1838" s="39"/>
      <c r="BB1838" s="39"/>
      <c r="BC1838" s="39"/>
    </row>
    <row r="1839" spans="1:55" ht="11.25">
      <c r="A1839" s="7">
        <v>1774</v>
      </c>
      <c r="B1839" s="5" t="s">
        <v>5283</v>
      </c>
      <c r="C1839" s="4" t="s">
        <v>5284</v>
      </c>
      <c r="D1839" s="20">
        <v>1000</v>
      </c>
      <c r="E1839" s="20"/>
      <c r="F1839" s="4" t="s">
        <v>31</v>
      </c>
      <c r="G1839" s="4" t="s">
        <v>5285</v>
      </c>
      <c r="H1839" s="4" t="s">
        <v>35</v>
      </c>
      <c r="I1839" s="39"/>
      <c r="J1839" s="39"/>
      <c r="K1839" s="39"/>
      <c r="L1839" s="39"/>
      <c r="M1839" s="39"/>
      <c r="N1839" s="39"/>
      <c r="O1839" s="39"/>
      <c r="P1839" s="39"/>
      <c r="Q1839" s="39"/>
      <c r="R1839" s="39"/>
      <c r="S1839" s="39"/>
      <c r="T1839" s="39"/>
      <c r="U1839" s="39"/>
      <c r="V1839" s="39"/>
      <c r="W1839" s="39"/>
      <c r="X1839" s="39"/>
      <c r="Y1839" s="39"/>
      <c r="Z1839" s="39"/>
      <c r="AA1839" s="39"/>
      <c r="AB1839" s="39"/>
      <c r="AC1839" s="39"/>
      <c r="AD1839" s="39"/>
      <c r="AE1839" s="39"/>
      <c r="AF1839" s="39"/>
      <c r="AG1839" s="39"/>
      <c r="AH1839" s="39"/>
      <c r="AI1839" s="39"/>
      <c r="AJ1839" s="39"/>
      <c r="AK1839" s="39"/>
      <c r="AL1839" s="39"/>
      <c r="AM1839" s="39"/>
      <c r="AN1839" s="39"/>
      <c r="AO1839" s="39"/>
      <c r="AP1839" s="39"/>
      <c r="AQ1839" s="39"/>
      <c r="AR1839" s="39"/>
      <c r="AS1839" s="39"/>
      <c r="AT1839" s="39"/>
      <c r="AU1839" s="39"/>
      <c r="AV1839" s="39"/>
      <c r="AW1839" s="39"/>
      <c r="AX1839" s="39"/>
      <c r="AY1839" s="39"/>
      <c r="AZ1839" s="39"/>
      <c r="BA1839" s="39"/>
      <c r="BB1839" s="39"/>
      <c r="BC1839" s="39"/>
    </row>
    <row r="1840" spans="1:55" ht="11.25">
      <c r="A1840" s="7">
        <v>1775</v>
      </c>
      <c r="B1840" s="2" t="s">
        <v>887</v>
      </c>
      <c r="C1840" s="22" t="s">
        <v>888</v>
      </c>
      <c r="D1840" s="20">
        <v>100</v>
      </c>
      <c r="E1840" s="20"/>
      <c r="F1840" s="21" t="s">
        <v>31</v>
      </c>
      <c r="G1840" s="4" t="s">
        <v>889</v>
      </c>
      <c r="H1840" s="4" t="s">
        <v>35</v>
      </c>
      <c r="I1840" s="39"/>
      <c r="J1840" s="39"/>
      <c r="K1840" s="39"/>
      <c r="L1840" s="39"/>
      <c r="M1840" s="39"/>
      <c r="N1840" s="39"/>
      <c r="O1840" s="39"/>
      <c r="P1840" s="39"/>
      <c r="Q1840" s="39"/>
      <c r="R1840" s="39"/>
      <c r="S1840" s="39"/>
      <c r="T1840" s="39"/>
      <c r="U1840" s="39"/>
      <c r="V1840" s="39"/>
      <c r="W1840" s="39"/>
      <c r="X1840" s="39"/>
      <c r="Y1840" s="39"/>
      <c r="Z1840" s="39"/>
      <c r="AA1840" s="39"/>
      <c r="AB1840" s="39"/>
      <c r="AC1840" s="39"/>
      <c r="AD1840" s="39"/>
      <c r="AE1840" s="39"/>
      <c r="AF1840" s="39"/>
      <c r="AG1840" s="39"/>
      <c r="AH1840" s="39"/>
      <c r="AI1840" s="39"/>
      <c r="AJ1840" s="39"/>
      <c r="AK1840" s="39"/>
      <c r="AL1840" s="39"/>
      <c r="AM1840" s="39"/>
      <c r="AN1840" s="39"/>
      <c r="AO1840" s="39"/>
      <c r="AP1840" s="39"/>
      <c r="AQ1840" s="39"/>
      <c r="AR1840" s="39"/>
      <c r="AS1840" s="39"/>
      <c r="AT1840" s="39"/>
      <c r="AU1840" s="39"/>
      <c r="AV1840" s="39"/>
      <c r="AW1840" s="39"/>
      <c r="AX1840" s="39"/>
      <c r="AY1840" s="39"/>
      <c r="AZ1840" s="39"/>
      <c r="BA1840" s="39"/>
      <c r="BB1840" s="39"/>
      <c r="BC1840" s="39"/>
    </row>
    <row r="1841" spans="1:55" ht="11.25">
      <c r="A1841" s="7">
        <v>1776</v>
      </c>
      <c r="B1841" s="2" t="s">
        <v>887</v>
      </c>
      <c r="C1841" s="22" t="s">
        <v>888</v>
      </c>
      <c r="D1841" s="20">
        <v>100</v>
      </c>
      <c r="E1841" s="20"/>
      <c r="F1841" s="21" t="s">
        <v>31</v>
      </c>
      <c r="G1841" s="4" t="s">
        <v>889</v>
      </c>
      <c r="H1841" s="4" t="s">
        <v>35</v>
      </c>
      <c r="I1841" s="39"/>
      <c r="J1841" s="39"/>
      <c r="K1841" s="39"/>
      <c r="L1841" s="39"/>
      <c r="M1841" s="39"/>
      <c r="N1841" s="39"/>
      <c r="O1841" s="39"/>
      <c r="P1841" s="39"/>
      <c r="Q1841" s="39"/>
      <c r="R1841" s="39"/>
      <c r="S1841" s="39"/>
      <c r="T1841" s="39"/>
      <c r="U1841" s="39"/>
      <c r="V1841" s="39"/>
      <c r="W1841" s="39"/>
      <c r="X1841" s="39"/>
      <c r="Y1841" s="39"/>
      <c r="Z1841" s="39"/>
      <c r="AA1841" s="39"/>
      <c r="AB1841" s="39"/>
      <c r="AC1841" s="39"/>
      <c r="AD1841" s="39"/>
      <c r="AE1841" s="39"/>
      <c r="AF1841" s="39"/>
      <c r="AG1841" s="39"/>
      <c r="AH1841" s="39"/>
      <c r="AI1841" s="39"/>
      <c r="AJ1841" s="39"/>
      <c r="AK1841" s="39"/>
      <c r="AL1841" s="39"/>
      <c r="AM1841" s="39"/>
      <c r="AN1841" s="39"/>
      <c r="AO1841" s="39"/>
      <c r="AP1841" s="39"/>
      <c r="AQ1841" s="39"/>
      <c r="AR1841" s="39"/>
      <c r="AS1841" s="39"/>
      <c r="AT1841" s="39"/>
      <c r="AU1841" s="39"/>
      <c r="AV1841" s="39"/>
      <c r="AW1841" s="39"/>
      <c r="AX1841" s="39"/>
      <c r="AY1841" s="39"/>
      <c r="AZ1841" s="39"/>
      <c r="BA1841" s="39"/>
      <c r="BB1841" s="39"/>
      <c r="BC1841" s="39"/>
    </row>
    <row r="1842" spans="1:55" ht="11.25">
      <c r="A1842" s="7">
        <v>1777</v>
      </c>
      <c r="B1842" s="2" t="s">
        <v>5286</v>
      </c>
      <c r="C1842" s="22" t="s">
        <v>5287</v>
      </c>
      <c r="D1842" s="20">
        <v>1000</v>
      </c>
      <c r="E1842" s="20"/>
      <c r="F1842" s="21" t="s">
        <v>31</v>
      </c>
      <c r="G1842" s="4" t="s">
        <v>5288</v>
      </c>
      <c r="H1842" s="4" t="s">
        <v>35</v>
      </c>
      <c r="I1842" s="39"/>
      <c r="J1842" s="39"/>
      <c r="K1842" s="39"/>
      <c r="L1842" s="39"/>
      <c r="M1842" s="39"/>
      <c r="N1842" s="39"/>
      <c r="O1842" s="39"/>
      <c r="P1842" s="39"/>
      <c r="Q1842" s="39"/>
      <c r="R1842" s="39"/>
      <c r="S1842" s="39"/>
      <c r="T1842" s="39"/>
      <c r="U1842" s="39"/>
      <c r="V1842" s="39"/>
      <c r="W1842" s="39"/>
      <c r="X1842" s="39"/>
      <c r="Y1842" s="39"/>
      <c r="Z1842" s="39"/>
      <c r="AA1842" s="39"/>
      <c r="AB1842" s="39"/>
      <c r="AC1842" s="39"/>
      <c r="AD1842" s="39"/>
      <c r="AE1842" s="39"/>
      <c r="AF1842" s="39"/>
      <c r="AG1842" s="39"/>
      <c r="AH1842" s="39"/>
      <c r="AI1842" s="39"/>
      <c r="AJ1842" s="39"/>
      <c r="AK1842" s="39"/>
      <c r="AL1842" s="39"/>
      <c r="AM1842" s="39"/>
      <c r="AN1842" s="39"/>
      <c r="AO1842" s="39"/>
      <c r="AP1842" s="39"/>
      <c r="AQ1842" s="39"/>
      <c r="AR1842" s="39"/>
      <c r="AS1842" s="39"/>
      <c r="AT1842" s="39"/>
      <c r="AU1842" s="39"/>
      <c r="AV1842" s="39"/>
      <c r="AW1842" s="39"/>
      <c r="AX1842" s="39"/>
      <c r="AY1842" s="39"/>
      <c r="AZ1842" s="39"/>
      <c r="BA1842" s="39"/>
      <c r="BB1842" s="39"/>
      <c r="BC1842" s="39"/>
    </row>
    <row r="1843" spans="1:55" ht="11.25">
      <c r="A1843" s="7">
        <v>1778</v>
      </c>
      <c r="B1843" s="5" t="s">
        <v>5289</v>
      </c>
      <c r="C1843" s="4" t="s">
        <v>5290</v>
      </c>
      <c r="D1843" s="20">
        <v>1000</v>
      </c>
      <c r="E1843" s="20"/>
      <c r="F1843" s="4" t="s">
        <v>31</v>
      </c>
      <c r="G1843" s="4" t="s">
        <v>5291</v>
      </c>
      <c r="H1843" s="4" t="s">
        <v>35</v>
      </c>
      <c r="I1843" s="39"/>
      <c r="J1843" s="39"/>
      <c r="K1843" s="39"/>
      <c r="L1843" s="39"/>
      <c r="M1843" s="39"/>
      <c r="N1843" s="39"/>
      <c r="O1843" s="39"/>
      <c r="P1843" s="39"/>
      <c r="Q1843" s="39"/>
      <c r="R1843" s="39"/>
      <c r="S1843" s="39"/>
      <c r="T1843" s="39"/>
      <c r="U1843" s="39"/>
      <c r="V1843" s="39"/>
      <c r="W1843" s="39"/>
      <c r="X1843" s="39"/>
      <c r="Y1843" s="39"/>
      <c r="Z1843" s="39"/>
      <c r="AA1843" s="39"/>
      <c r="AB1843" s="39"/>
      <c r="AC1843" s="39"/>
      <c r="AD1843" s="39"/>
      <c r="AE1843" s="39"/>
      <c r="AF1843" s="39"/>
      <c r="AG1843" s="39"/>
      <c r="AH1843" s="39"/>
      <c r="AI1843" s="39"/>
      <c r="AJ1843" s="39"/>
      <c r="AK1843" s="39"/>
      <c r="AL1843" s="39"/>
      <c r="AM1843" s="39"/>
      <c r="AN1843" s="39"/>
      <c r="AO1843" s="39"/>
      <c r="AP1843" s="39"/>
      <c r="AQ1843" s="39"/>
      <c r="AR1843" s="39"/>
      <c r="AS1843" s="39"/>
      <c r="AT1843" s="39"/>
      <c r="AU1843" s="39"/>
      <c r="AV1843" s="39"/>
      <c r="AW1843" s="39"/>
      <c r="AX1843" s="39"/>
      <c r="AY1843" s="39"/>
      <c r="AZ1843" s="39"/>
      <c r="BA1843" s="39"/>
      <c r="BB1843" s="39"/>
      <c r="BC1843" s="39"/>
    </row>
    <row r="1844" spans="1:55" ht="11.25">
      <c r="A1844" s="7">
        <v>1779</v>
      </c>
      <c r="B1844" s="5" t="s">
        <v>5289</v>
      </c>
      <c r="C1844" s="4" t="s">
        <v>5290</v>
      </c>
      <c r="D1844" s="20">
        <v>1000</v>
      </c>
      <c r="E1844" s="20"/>
      <c r="F1844" s="4" t="s">
        <v>31</v>
      </c>
      <c r="G1844" s="4" t="s">
        <v>5291</v>
      </c>
      <c r="H1844" s="4" t="s">
        <v>35</v>
      </c>
      <c r="I1844" s="39"/>
      <c r="J1844" s="39"/>
      <c r="K1844" s="39"/>
      <c r="L1844" s="39"/>
      <c r="M1844" s="39"/>
      <c r="N1844" s="39"/>
      <c r="O1844" s="39"/>
      <c r="P1844" s="39"/>
      <c r="Q1844" s="39"/>
      <c r="R1844" s="39"/>
      <c r="S1844" s="39"/>
      <c r="T1844" s="39"/>
      <c r="U1844" s="39"/>
      <c r="V1844" s="39"/>
      <c r="W1844" s="39"/>
      <c r="X1844" s="39"/>
      <c r="Y1844" s="39"/>
      <c r="Z1844" s="39"/>
      <c r="AA1844" s="39"/>
      <c r="AB1844" s="39"/>
      <c r="AC1844" s="39"/>
      <c r="AD1844" s="39"/>
      <c r="AE1844" s="39"/>
      <c r="AF1844" s="39"/>
      <c r="AG1844" s="39"/>
      <c r="AH1844" s="39"/>
      <c r="AI1844" s="39"/>
      <c r="AJ1844" s="39"/>
      <c r="AK1844" s="39"/>
      <c r="AL1844" s="39"/>
      <c r="AM1844" s="39"/>
      <c r="AN1844" s="39"/>
      <c r="AO1844" s="39"/>
      <c r="AP1844" s="39"/>
      <c r="AQ1844" s="39"/>
      <c r="AR1844" s="39"/>
      <c r="AS1844" s="39"/>
      <c r="AT1844" s="39"/>
      <c r="AU1844" s="39"/>
      <c r="AV1844" s="39"/>
      <c r="AW1844" s="39"/>
      <c r="AX1844" s="39"/>
      <c r="AY1844" s="39"/>
      <c r="AZ1844" s="39"/>
      <c r="BA1844" s="39"/>
      <c r="BB1844" s="39"/>
      <c r="BC1844" s="39"/>
    </row>
    <row r="1845" spans="1:55" ht="11.25">
      <c r="A1845" s="7">
        <v>1780</v>
      </c>
      <c r="B1845" s="5" t="s">
        <v>5292</v>
      </c>
      <c r="C1845" s="4" t="s">
        <v>5293</v>
      </c>
      <c r="D1845" s="20">
        <v>1000</v>
      </c>
      <c r="E1845" s="20"/>
      <c r="F1845" s="4" t="s">
        <v>371</v>
      </c>
      <c r="G1845" s="4" t="s">
        <v>5294</v>
      </c>
      <c r="H1845" s="4" t="s">
        <v>116</v>
      </c>
      <c r="I1845" s="39"/>
      <c r="J1845" s="39"/>
      <c r="K1845" s="39"/>
      <c r="L1845" s="39"/>
      <c r="M1845" s="39"/>
      <c r="N1845" s="39"/>
      <c r="O1845" s="39"/>
      <c r="P1845" s="39"/>
      <c r="Q1845" s="39"/>
      <c r="R1845" s="39"/>
      <c r="S1845" s="39"/>
      <c r="T1845" s="39"/>
      <c r="U1845" s="39"/>
      <c r="V1845" s="39"/>
      <c r="W1845" s="39"/>
      <c r="X1845" s="39"/>
      <c r="Y1845" s="39"/>
      <c r="Z1845" s="39"/>
      <c r="AA1845" s="39"/>
      <c r="AB1845" s="39"/>
      <c r="AC1845" s="39"/>
      <c r="AD1845" s="39"/>
      <c r="AE1845" s="39"/>
      <c r="AF1845" s="39"/>
      <c r="AG1845" s="39"/>
      <c r="AH1845" s="39"/>
      <c r="AI1845" s="39"/>
      <c r="AJ1845" s="39"/>
      <c r="AK1845" s="39"/>
      <c r="AL1845" s="39"/>
      <c r="AM1845" s="39"/>
      <c r="AN1845" s="39"/>
      <c r="AO1845" s="39"/>
      <c r="AP1845" s="39"/>
      <c r="AQ1845" s="39"/>
      <c r="AR1845" s="39"/>
      <c r="AS1845" s="39"/>
      <c r="AT1845" s="39"/>
      <c r="AU1845" s="39"/>
      <c r="AV1845" s="39"/>
      <c r="AW1845" s="39"/>
      <c r="AX1845" s="39"/>
      <c r="AY1845" s="39"/>
      <c r="AZ1845" s="39"/>
      <c r="BA1845" s="39"/>
      <c r="BB1845" s="39"/>
      <c r="BC1845" s="39"/>
    </row>
    <row r="1846" spans="1:55" ht="11.25">
      <c r="A1846" s="7">
        <v>1781</v>
      </c>
      <c r="B1846" s="2" t="s">
        <v>1348</v>
      </c>
      <c r="C1846" s="25" t="s">
        <v>891</v>
      </c>
      <c r="D1846" s="20">
        <v>199.94</v>
      </c>
      <c r="E1846" s="20"/>
      <c r="F1846" s="21" t="s">
        <v>45</v>
      </c>
      <c r="G1846" s="4" t="s">
        <v>892</v>
      </c>
      <c r="H1846" s="4" t="s">
        <v>35</v>
      </c>
      <c r="I1846" s="39"/>
      <c r="J1846" s="39"/>
      <c r="K1846" s="39"/>
      <c r="L1846" s="39"/>
      <c r="M1846" s="39"/>
      <c r="N1846" s="39"/>
      <c r="O1846" s="39"/>
      <c r="P1846" s="39"/>
      <c r="Q1846" s="39"/>
      <c r="R1846" s="39"/>
      <c r="S1846" s="39"/>
      <c r="T1846" s="39"/>
      <c r="U1846" s="39"/>
      <c r="V1846" s="39"/>
      <c r="W1846" s="39"/>
      <c r="X1846" s="39"/>
      <c r="Y1846" s="39"/>
      <c r="Z1846" s="39"/>
      <c r="AA1846" s="39"/>
      <c r="AB1846" s="39"/>
      <c r="AC1846" s="39"/>
      <c r="AD1846" s="39"/>
      <c r="AE1846" s="39"/>
      <c r="AF1846" s="39"/>
      <c r="AG1846" s="39"/>
      <c r="AH1846" s="39"/>
      <c r="AI1846" s="39"/>
      <c r="AJ1846" s="39"/>
      <c r="AK1846" s="39"/>
      <c r="AL1846" s="39"/>
      <c r="AM1846" s="39"/>
      <c r="AN1846" s="39"/>
      <c r="AO1846" s="39"/>
      <c r="AP1846" s="39"/>
      <c r="AQ1846" s="39"/>
      <c r="AR1846" s="39"/>
      <c r="AS1846" s="39"/>
      <c r="AT1846" s="39"/>
      <c r="AU1846" s="39"/>
      <c r="AV1846" s="39"/>
      <c r="AW1846" s="39"/>
      <c r="AX1846" s="39"/>
      <c r="AY1846" s="39"/>
      <c r="AZ1846" s="39"/>
      <c r="BA1846" s="39"/>
      <c r="BB1846" s="39"/>
      <c r="BC1846" s="39"/>
    </row>
    <row r="1847" spans="1:55" ht="11.25">
      <c r="A1847" s="7">
        <v>1782</v>
      </c>
      <c r="B1847" s="2" t="s">
        <v>1348</v>
      </c>
      <c r="C1847" s="25" t="s">
        <v>891</v>
      </c>
      <c r="D1847" s="20">
        <v>199.94</v>
      </c>
      <c r="E1847" s="20"/>
      <c r="F1847" s="21" t="s">
        <v>45</v>
      </c>
      <c r="G1847" s="4" t="s">
        <v>892</v>
      </c>
      <c r="H1847" s="4" t="s">
        <v>35</v>
      </c>
      <c r="I1847" s="39"/>
      <c r="J1847" s="39"/>
      <c r="K1847" s="39"/>
      <c r="L1847" s="39"/>
      <c r="M1847" s="39"/>
      <c r="N1847" s="39"/>
      <c r="O1847" s="39"/>
      <c r="P1847" s="39"/>
      <c r="Q1847" s="39"/>
      <c r="R1847" s="39"/>
      <c r="S1847" s="39"/>
      <c r="T1847" s="39"/>
      <c r="U1847" s="39"/>
      <c r="V1847" s="39"/>
      <c r="W1847" s="39"/>
      <c r="X1847" s="39"/>
      <c r="Y1847" s="39"/>
      <c r="Z1847" s="39"/>
      <c r="AA1847" s="39"/>
      <c r="AB1847" s="39"/>
      <c r="AC1847" s="39"/>
      <c r="AD1847" s="39"/>
      <c r="AE1847" s="39"/>
      <c r="AF1847" s="39"/>
      <c r="AG1847" s="39"/>
      <c r="AH1847" s="39"/>
      <c r="AI1847" s="39"/>
      <c r="AJ1847" s="39"/>
      <c r="AK1847" s="39"/>
      <c r="AL1847" s="39"/>
      <c r="AM1847" s="39"/>
      <c r="AN1847" s="39"/>
      <c r="AO1847" s="39"/>
      <c r="AP1847" s="39"/>
      <c r="AQ1847" s="39"/>
      <c r="AR1847" s="39"/>
      <c r="AS1847" s="39"/>
      <c r="AT1847" s="39"/>
      <c r="AU1847" s="39"/>
      <c r="AV1847" s="39"/>
      <c r="AW1847" s="39"/>
      <c r="AX1847" s="39"/>
      <c r="AY1847" s="39"/>
      <c r="AZ1847" s="39"/>
      <c r="BA1847" s="39"/>
      <c r="BB1847" s="39"/>
      <c r="BC1847" s="39"/>
    </row>
    <row r="1848" spans="1:55" ht="11.25">
      <c r="A1848" s="7">
        <v>1783</v>
      </c>
      <c r="B1848" s="5" t="s">
        <v>54</v>
      </c>
      <c r="C1848" s="4" t="s">
        <v>5295</v>
      </c>
      <c r="D1848" s="20">
        <v>1000</v>
      </c>
      <c r="E1848" s="20"/>
      <c r="F1848" s="4" t="s">
        <v>115</v>
      </c>
      <c r="G1848" s="4" t="s">
        <v>5296</v>
      </c>
      <c r="H1848" s="4" t="s">
        <v>116</v>
      </c>
      <c r="I1848" s="39"/>
      <c r="J1848" s="39"/>
      <c r="K1848" s="39"/>
      <c r="L1848" s="39"/>
      <c r="M1848" s="39"/>
      <c r="N1848" s="39"/>
      <c r="O1848" s="39"/>
      <c r="P1848" s="39"/>
      <c r="Q1848" s="39"/>
      <c r="R1848" s="39"/>
      <c r="S1848" s="39"/>
      <c r="T1848" s="39"/>
      <c r="U1848" s="39"/>
      <c r="V1848" s="39"/>
      <c r="W1848" s="39"/>
      <c r="X1848" s="39"/>
      <c r="Y1848" s="39"/>
      <c r="Z1848" s="39"/>
      <c r="AA1848" s="39"/>
      <c r="AB1848" s="39"/>
      <c r="AC1848" s="39"/>
      <c r="AD1848" s="39"/>
      <c r="AE1848" s="39"/>
      <c r="AF1848" s="39"/>
      <c r="AG1848" s="39"/>
      <c r="AH1848" s="39"/>
      <c r="AI1848" s="39"/>
      <c r="AJ1848" s="39"/>
      <c r="AK1848" s="39"/>
      <c r="AL1848" s="39"/>
      <c r="AM1848" s="39"/>
      <c r="AN1848" s="39"/>
      <c r="AO1848" s="39"/>
      <c r="AP1848" s="39"/>
      <c r="AQ1848" s="39"/>
      <c r="AR1848" s="39"/>
      <c r="AS1848" s="39"/>
      <c r="AT1848" s="39"/>
      <c r="AU1848" s="39"/>
      <c r="AV1848" s="39"/>
      <c r="AW1848" s="39"/>
      <c r="AX1848" s="39"/>
      <c r="AY1848" s="39"/>
      <c r="AZ1848" s="39"/>
      <c r="BA1848" s="39"/>
      <c r="BB1848" s="39"/>
      <c r="BC1848" s="39"/>
    </row>
    <row r="1849" spans="1:55" ht="11.25">
      <c r="A1849" s="7">
        <v>1784</v>
      </c>
      <c r="B1849" s="5" t="s">
        <v>5297</v>
      </c>
      <c r="C1849" s="4" t="s">
        <v>5298</v>
      </c>
      <c r="D1849" s="20">
        <v>435.54</v>
      </c>
      <c r="E1849" s="20"/>
      <c r="F1849" s="4" t="s">
        <v>371</v>
      </c>
      <c r="G1849" s="4" t="s">
        <v>2446</v>
      </c>
      <c r="H1849" s="4" t="s">
        <v>35</v>
      </c>
      <c r="I1849" s="39"/>
      <c r="J1849" s="39"/>
      <c r="K1849" s="39"/>
      <c r="L1849" s="39"/>
      <c r="M1849" s="39"/>
      <c r="N1849" s="39"/>
      <c r="O1849" s="39"/>
      <c r="P1849" s="39"/>
      <c r="Q1849" s="39"/>
      <c r="R1849" s="39"/>
      <c r="S1849" s="39"/>
      <c r="T1849" s="39"/>
      <c r="U1849" s="39"/>
      <c r="V1849" s="39"/>
      <c r="W1849" s="39"/>
      <c r="X1849" s="39"/>
      <c r="Y1849" s="39"/>
      <c r="Z1849" s="39"/>
      <c r="AA1849" s="39"/>
      <c r="AB1849" s="39"/>
      <c r="AC1849" s="39"/>
      <c r="AD1849" s="39"/>
      <c r="AE1849" s="39"/>
      <c r="AF1849" s="39"/>
      <c r="AG1849" s="39"/>
      <c r="AH1849" s="39"/>
      <c r="AI1849" s="39"/>
      <c r="AJ1849" s="39"/>
      <c r="AK1849" s="39"/>
      <c r="AL1849" s="39"/>
      <c r="AM1849" s="39"/>
      <c r="AN1849" s="39"/>
      <c r="AO1849" s="39"/>
      <c r="AP1849" s="39"/>
      <c r="AQ1849" s="39"/>
      <c r="AR1849" s="39"/>
      <c r="AS1849" s="39"/>
      <c r="AT1849" s="39"/>
      <c r="AU1849" s="39"/>
      <c r="AV1849" s="39"/>
      <c r="AW1849" s="39"/>
      <c r="AX1849" s="39"/>
      <c r="AY1849" s="39"/>
      <c r="AZ1849" s="39"/>
      <c r="BA1849" s="39"/>
      <c r="BB1849" s="39"/>
      <c r="BC1849" s="39"/>
    </row>
    <row r="1850" spans="1:55" ht="11.25">
      <c r="A1850" s="7">
        <v>1785</v>
      </c>
      <c r="B1850" s="5" t="s">
        <v>5297</v>
      </c>
      <c r="C1850" s="4" t="s">
        <v>5299</v>
      </c>
      <c r="D1850" s="20">
        <v>644.3</v>
      </c>
      <c r="E1850" s="20"/>
      <c r="F1850" s="4" t="s">
        <v>371</v>
      </c>
      <c r="G1850" s="4" t="s">
        <v>3036</v>
      </c>
      <c r="H1850" s="4" t="s">
        <v>35</v>
      </c>
      <c r="I1850" s="39"/>
      <c r="J1850" s="39"/>
      <c r="K1850" s="39"/>
      <c r="L1850" s="39"/>
      <c r="M1850" s="39"/>
      <c r="N1850" s="39"/>
      <c r="O1850" s="39"/>
      <c r="P1850" s="39"/>
      <c r="Q1850" s="39"/>
      <c r="R1850" s="39"/>
      <c r="S1850" s="39"/>
      <c r="T1850" s="39"/>
      <c r="U1850" s="39"/>
      <c r="V1850" s="39"/>
      <c r="W1850" s="39"/>
      <c r="X1850" s="39"/>
      <c r="Y1850" s="39"/>
      <c r="Z1850" s="39"/>
      <c r="AA1850" s="39"/>
      <c r="AB1850" s="39"/>
      <c r="AC1850" s="39"/>
      <c r="AD1850" s="39"/>
      <c r="AE1850" s="39"/>
      <c r="AF1850" s="39"/>
      <c r="AG1850" s="39"/>
      <c r="AH1850" s="39"/>
      <c r="AI1850" s="39"/>
      <c r="AJ1850" s="39"/>
      <c r="AK1850" s="39"/>
      <c r="AL1850" s="39"/>
      <c r="AM1850" s="39"/>
      <c r="AN1850" s="39"/>
      <c r="AO1850" s="39"/>
      <c r="AP1850" s="39"/>
      <c r="AQ1850" s="39"/>
      <c r="AR1850" s="39"/>
      <c r="AS1850" s="39"/>
      <c r="AT1850" s="39"/>
      <c r="AU1850" s="39"/>
      <c r="AV1850" s="39"/>
      <c r="AW1850" s="39"/>
      <c r="AX1850" s="39"/>
      <c r="AY1850" s="39"/>
      <c r="AZ1850" s="39"/>
      <c r="BA1850" s="39"/>
      <c r="BB1850" s="39"/>
      <c r="BC1850" s="39"/>
    </row>
    <row r="1851" spans="1:55" ht="11.25">
      <c r="A1851" s="7">
        <v>1786</v>
      </c>
      <c r="B1851" s="5" t="s">
        <v>5297</v>
      </c>
      <c r="C1851" s="4" t="s">
        <v>5298</v>
      </c>
      <c r="D1851" s="20">
        <v>435.54</v>
      </c>
      <c r="E1851" s="20"/>
      <c r="F1851" s="4" t="s">
        <v>31</v>
      </c>
      <c r="G1851" s="4" t="s">
        <v>5300</v>
      </c>
      <c r="H1851" s="4" t="s">
        <v>35</v>
      </c>
      <c r="I1851" s="39"/>
      <c r="J1851" s="39"/>
      <c r="K1851" s="39"/>
      <c r="L1851" s="39"/>
      <c r="M1851" s="39"/>
      <c r="N1851" s="39"/>
      <c r="O1851" s="39"/>
      <c r="P1851" s="39"/>
      <c r="Q1851" s="39"/>
      <c r="R1851" s="39"/>
      <c r="S1851" s="39"/>
      <c r="T1851" s="39"/>
      <c r="U1851" s="39"/>
      <c r="V1851" s="39"/>
      <c r="W1851" s="39"/>
      <c r="X1851" s="39"/>
      <c r="Y1851" s="39"/>
      <c r="Z1851" s="39"/>
      <c r="AA1851" s="39"/>
      <c r="AB1851" s="39"/>
      <c r="AC1851" s="39"/>
      <c r="AD1851" s="39"/>
      <c r="AE1851" s="39"/>
      <c r="AF1851" s="39"/>
      <c r="AG1851" s="39"/>
      <c r="AH1851" s="39"/>
      <c r="AI1851" s="39"/>
      <c r="AJ1851" s="39"/>
      <c r="AK1851" s="39"/>
      <c r="AL1851" s="39"/>
      <c r="AM1851" s="39"/>
      <c r="AN1851" s="39"/>
      <c r="AO1851" s="39"/>
      <c r="AP1851" s="39"/>
      <c r="AQ1851" s="39"/>
      <c r="AR1851" s="39"/>
      <c r="AS1851" s="39"/>
      <c r="AT1851" s="39"/>
      <c r="AU1851" s="39"/>
      <c r="AV1851" s="39"/>
      <c r="AW1851" s="39"/>
      <c r="AX1851" s="39"/>
      <c r="AY1851" s="39"/>
      <c r="AZ1851" s="39"/>
      <c r="BA1851" s="39"/>
      <c r="BB1851" s="39"/>
      <c r="BC1851" s="39"/>
    </row>
    <row r="1852" spans="1:55" ht="11.25">
      <c r="A1852" s="7">
        <v>1787</v>
      </c>
      <c r="B1852" s="5" t="s">
        <v>5297</v>
      </c>
      <c r="C1852" s="4" t="s">
        <v>5299</v>
      </c>
      <c r="D1852" s="20">
        <v>644.3</v>
      </c>
      <c r="E1852" s="20"/>
      <c r="F1852" s="4" t="s">
        <v>31</v>
      </c>
      <c r="G1852" s="4" t="s">
        <v>5301</v>
      </c>
      <c r="H1852" s="4" t="s">
        <v>35</v>
      </c>
      <c r="I1852" s="39"/>
      <c r="J1852" s="39"/>
      <c r="K1852" s="39"/>
      <c r="L1852" s="39"/>
      <c r="M1852" s="39"/>
      <c r="N1852" s="39"/>
      <c r="O1852" s="39"/>
      <c r="P1852" s="39"/>
      <c r="Q1852" s="39"/>
      <c r="R1852" s="39"/>
      <c r="S1852" s="39"/>
      <c r="T1852" s="39"/>
      <c r="U1852" s="39"/>
      <c r="V1852" s="39"/>
      <c r="W1852" s="39"/>
      <c r="X1852" s="39"/>
      <c r="Y1852" s="39"/>
      <c r="Z1852" s="39"/>
      <c r="AA1852" s="39"/>
      <c r="AB1852" s="39"/>
      <c r="AC1852" s="39"/>
      <c r="AD1852" s="39"/>
      <c r="AE1852" s="39"/>
      <c r="AF1852" s="39"/>
      <c r="AG1852" s="39"/>
      <c r="AH1852" s="39"/>
      <c r="AI1852" s="39"/>
      <c r="AJ1852" s="39"/>
      <c r="AK1852" s="39"/>
      <c r="AL1852" s="39"/>
      <c r="AM1852" s="39"/>
      <c r="AN1852" s="39"/>
      <c r="AO1852" s="39"/>
      <c r="AP1852" s="39"/>
      <c r="AQ1852" s="39"/>
      <c r="AR1852" s="39"/>
      <c r="AS1852" s="39"/>
      <c r="AT1852" s="39"/>
      <c r="AU1852" s="39"/>
      <c r="AV1852" s="39"/>
      <c r="AW1852" s="39"/>
      <c r="AX1852" s="39"/>
      <c r="AY1852" s="39"/>
      <c r="AZ1852" s="39"/>
      <c r="BA1852" s="39"/>
      <c r="BB1852" s="39"/>
      <c r="BC1852" s="39"/>
    </row>
    <row r="1853" spans="1:55" ht="11.25">
      <c r="A1853" s="7">
        <v>1788</v>
      </c>
      <c r="B1853" s="5" t="s">
        <v>5297</v>
      </c>
      <c r="C1853" s="4" t="s">
        <v>5298</v>
      </c>
      <c r="D1853" s="20">
        <v>435.54</v>
      </c>
      <c r="E1853" s="20"/>
      <c r="F1853" s="4" t="s">
        <v>31</v>
      </c>
      <c r="G1853" s="4" t="s">
        <v>5300</v>
      </c>
      <c r="H1853" s="4" t="s">
        <v>35</v>
      </c>
      <c r="I1853" s="39"/>
      <c r="J1853" s="39"/>
      <c r="K1853" s="39"/>
      <c r="L1853" s="39"/>
      <c r="M1853" s="39"/>
      <c r="N1853" s="39"/>
      <c r="O1853" s="39"/>
      <c r="P1853" s="39"/>
      <c r="Q1853" s="39"/>
      <c r="R1853" s="39"/>
      <c r="S1853" s="39"/>
      <c r="T1853" s="39"/>
      <c r="U1853" s="39"/>
      <c r="V1853" s="39"/>
      <c r="W1853" s="39"/>
      <c r="X1853" s="39"/>
      <c r="Y1853" s="39"/>
      <c r="Z1853" s="39"/>
      <c r="AA1853" s="39"/>
      <c r="AB1853" s="39"/>
      <c r="AC1853" s="39"/>
      <c r="AD1853" s="39"/>
      <c r="AE1853" s="39"/>
      <c r="AF1853" s="39"/>
      <c r="AG1853" s="39"/>
      <c r="AH1853" s="39"/>
      <c r="AI1853" s="39"/>
      <c r="AJ1853" s="39"/>
      <c r="AK1853" s="39"/>
      <c r="AL1853" s="39"/>
      <c r="AM1853" s="39"/>
      <c r="AN1853" s="39"/>
      <c r="AO1853" s="39"/>
      <c r="AP1853" s="39"/>
      <c r="AQ1853" s="39"/>
      <c r="AR1853" s="39"/>
      <c r="AS1853" s="39"/>
      <c r="AT1853" s="39"/>
      <c r="AU1853" s="39"/>
      <c r="AV1853" s="39"/>
      <c r="AW1853" s="39"/>
      <c r="AX1853" s="39"/>
      <c r="AY1853" s="39"/>
      <c r="AZ1853" s="39"/>
      <c r="BA1853" s="39"/>
      <c r="BB1853" s="39"/>
      <c r="BC1853" s="39"/>
    </row>
    <row r="1854" spans="1:55" ht="11.25">
      <c r="A1854" s="7">
        <v>1789</v>
      </c>
      <c r="B1854" s="5" t="s">
        <v>5297</v>
      </c>
      <c r="C1854" s="4" t="s">
        <v>5299</v>
      </c>
      <c r="D1854" s="20">
        <v>644.3</v>
      </c>
      <c r="E1854" s="20"/>
      <c r="F1854" s="4" t="s">
        <v>31</v>
      </c>
      <c r="G1854" s="4" t="s">
        <v>5301</v>
      </c>
      <c r="H1854" s="4" t="s">
        <v>35</v>
      </c>
      <c r="I1854" s="39"/>
      <c r="J1854" s="39"/>
      <c r="K1854" s="39"/>
      <c r="L1854" s="39"/>
      <c r="M1854" s="39"/>
      <c r="N1854" s="39"/>
      <c r="O1854" s="39"/>
      <c r="P1854" s="39"/>
      <c r="Q1854" s="39"/>
      <c r="R1854" s="39"/>
      <c r="S1854" s="39"/>
      <c r="T1854" s="39"/>
      <c r="U1854" s="39"/>
      <c r="V1854" s="39"/>
      <c r="W1854" s="39"/>
      <c r="X1854" s="39"/>
      <c r="Y1854" s="39"/>
      <c r="Z1854" s="39"/>
      <c r="AA1854" s="39"/>
      <c r="AB1854" s="39"/>
      <c r="AC1854" s="39"/>
      <c r="AD1854" s="39"/>
      <c r="AE1854" s="39"/>
      <c r="AF1854" s="39"/>
      <c r="AG1854" s="39"/>
      <c r="AH1854" s="39"/>
      <c r="AI1854" s="39"/>
      <c r="AJ1854" s="39"/>
      <c r="AK1854" s="39"/>
      <c r="AL1854" s="39"/>
      <c r="AM1854" s="39"/>
      <c r="AN1854" s="39"/>
      <c r="AO1854" s="39"/>
      <c r="AP1854" s="39"/>
      <c r="AQ1854" s="39"/>
      <c r="AR1854" s="39"/>
      <c r="AS1854" s="39"/>
      <c r="AT1854" s="39"/>
      <c r="AU1854" s="39"/>
      <c r="AV1854" s="39"/>
      <c r="AW1854" s="39"/>
      <c r="AX1854" s="39"/>
      <c r="AY1854" s="39"/>
      <c r="AZ1854" s="39"/>
      <c r="BA1854" s="39"/>
      <c r="BB1854" s="39"/>
      <c r="BC1854" s="39"/>
    </row>
    <row r="1855" spans="1:55" ht="22.5">
      <c r="A1855" s="29" t="s">
        <v>112</v>
      </c>
      <c r="B1855" s="29" t="s">
        <v>113</v>
      </c>
      <c r="C1855" s="30" t="s">
        <v>17</v>
      </c>
      <c r="D1855" s="30" t="s">
        <v>56</v>
      </c>
      <c r="E1855" s="28" t="s">
        <v>106</v>
      </c>
      <c r="F1855" s="28" t="s">
        <v>114</v>
      </c>
      <c r="G1855" s="29" t="s">
        <v>107</v>
      </c>
      <c r="H1855" s="454" t="s">
        <v>108</v>
      </c>
      <c r="I1855" s="39"/>
      <c r="J1855" s="39"/>
      <c r="K1855" s="39"/>
      <c r="L1855" s="39"/>
      <c r="M1855" s="39"/>
      <c r="N1855" s="39"/>
      <c r="O1855" s="39"/>
      <c r="P1855" s="39"/>
      <c r="Q1855" s="39"/>
      <c r="R1855" s="39"/>
      <c r="S1855" s="39"/>
      <c r="T1855" s="39"/>
      <c r="U1855" s="39"/>
      <c r="V1855" s="39"/>
      <c r="W1855" s="39"/>
      <c r="X1855" s="39"/>
      <c r="Y1855" s="39"/>
      <c r="Z1855" s="39"/>
      <c r="AA1855" s="39"/>
      <c r="AB1855" s="39"/>
      <c r="AC1855" s="39"/>
      <c r="AD1855" s="39"/>
      <c r="AE1855" s="39"/>
      <c r="AF1855" s="39"/>
      <c r="AG1855" s="39"/>
      <c r="AH1855" s="39"/>
      <c r="AI1855" s="39"/>
      <c r="AJ1855" s="39"/>
      <c r="AK1855" s="39"/>
      <c r="AL1855" s="39"/>
      <c r="AM1855" s="39"/>
      <c r="AN1855" s="39"/>
      <c r="AO1855" s="39"/>
      <c r="AP1855" s="39"/>
      <c r="AQ1855" s="39"/>
      <c r="AR1855" s="39"/>
      <c r="AS1855" s="39"/>
      <c r="AT1855" s="39"/>
      <c r="AU1855" s="39"/>
      <c r="AV1855" s="39"/>
      <c r="AW1855" s="39"/>
      <c r="AX1855" s="39"/>
      <c r="AY1855" s="39"/>
      <c r="AZ1855" s="39"/>
      <c r="BA1855" s="39"/>
      <c r="BB1855" s="39"/>
      <c r="BC1855" s="39"/>
    </row>
    <row r="1856" spans="1:55" ht="11.25">
      <c r="A1856" s="7">
        <v>1790</v>
      </c>
      <c r="B1856" s="5" t="s">
        <v>5302</v>
      </c>
      <c r="C1856" s="4" t="s">
        <v>5303</v>
      </c>
      <c r="D1856" s="20">
        <v>100</v>
      </c>
      <c r="E1856" s="20"/>
      <c r="F1856" s="4" t="s">
        <v>115</v>
      </c>
      <c r="G1856" s="4" t="s">
        <v>5304</v>
      </c>
      <c r="H1856" s="4" t="s">
        <v>116</v>
      </c>
      <c r="I1856" s="39"/>
      <c r="J1856" s="39"/>
      <c r="K1856" s="39"/>
      <c r="L1856" s="39"/>
      <c r="M1856" s="39"/>
      <c r="N1856" s="39"/>
      <c r="O1856" s="39"/>
      <c r="P1856" s="39"/>
      <c r="Q1856" s="39"/>
      <c r="R1856" s="39"/>
      <c r="S1856" s="39"/>
      <c r="T1856" s="39"/>
      <c r="U1856" s="39"/>
      <c r="V1856" s="39"/>
      <c r="W1856" s="39"/>
      <c r="X1856" s="39"/>
      <c r="Y1856" s="39"/>
      <c r="Z1856" s="39"/>
      <c r="AA1856" s="39"/>
      <c r="AB1856" s="39"/>
      <c r="AC1856" s="39"/>
      <c r="AD1856" s="39"/>
      <c r="AE1856" s="39"/>
      <c r="AF1856" s="39"/>
      <c r="AG1856" s="39"/>
      <c r="AH1856" s="39"/>
      <c r="AI1856" s="39"/>
      <c r="AJ1856" s="39"/>
      <c r="AK1856" s="39"/>
      <c r="AL1856" s="39"/>
      <c r="AM1856" s="39"/>
      <c r="AN1856" s="39"/>
      <c r="AO1856" s="39"/>
      <c r="AP1856" s="39"/>
      <c r="AQ1856" s="39"/>
      <c r="AR1856" s="39"/>
      <c r="AS1856" s="39"/>
      <c r="AT1856" s="39"/>
      <c r="AU1856" s="39"/>
      <c r="AV1856" s="39"/>
      <c r="AW1856" s="39"/>
      <c r="AX1856" s="39"/>
      <c r="AY1856" s="39"/>
      <c r="AZ1856" s="39"/>
      <c r="BA1856" s="39"/>
      <c r="BB1856" s="39"/>
      <c r="BC1856" s="39"/>
    </row>
    <row r="1857" spans="1:55" ht="11.25">
      <c r="A1857" s="7">
        <v>1791</v>
      </c>
      <c r="B1857" s="105" t="s">
        <v>5305</v>
      </c>
      <c r="C1857" s="4" t="s">
        <v>5306</v>
      </c>
      <c r="D1857" s="20">
        <v>2250.2</v>
      </c>
      <c r="E1857" s="20">
        <v>2809.35</v>
      </c>
      <c r="F1857" s="4" t="s">
        <v>77</v>
      </c>
      <c r="G1857" s="4" t="s">
        <v>5307</v>
      </c>
      <c r="H1857" s="4" t="s">
        <v>35</v>
      </c>
      <c r="I1857" s="39"/>
      <c r="J1857" s="39"/>
      <c r="K1857" s="39"/>
      <c r="L1857" s="39"/>
      <c r="M1857" s="39"/>
      <c r="N1857" s="39"/>
      <c r="O1857" s="39"/>
      <c r="P1857" s="39"/>
      <c r="Q1857" s="39"/>
      <c r="R1857" s="39"/>
      <c r="S1857" s="39"/>
      <c r="T1857" s="39"/>
      <c r="U1857" s="39"/>
      <c r="V1857" s="39"/>
      <c r="W1857" s="39"/>
      <c r="X1857" s="39"/>
      <c r="Y1857" s="39"/>
      <c r="Z1857" s="39"/>
      <c r="AA1857" s="39"/>
      <c r="AB1857" s="39"/>
      <c r="AC1857" s="39"/>
      <c r="AD1857" s="39"/>
      <c r="AE1857" s="39"/>
      <c r="AF1857" s="39"/>
      <c r="AG1857" s="39"/>
      <c r="AH1857" s="39"/>
      <c r="AI1857" s="39"/>
      <c r="AJ1857" s="39"/>
      <c r="AK1857" s="39"/>
      <c r="AL1857" s="39"/>
      <c r="AM1857" s="39"/>
      <c r="AN1857" s="39"/>
      <c r="AO1857" s="39"/>
      <c r="AP1857" s="39"/>
      <c r="AQ1857" s="39"/>
      <c r="AR1857" s="39"/>
      <c r="AS1857" s="39"/>
      <c r="AT1857" s="39"/>
      <c r="AU1857" s="39"/>
      <c r="AV1857" s="39"/>
      <c r="AW1857" s="39"/>
      <c r="AX1857" s="39"/>
      <c r="AY1857" s="39"/>
      <c r="AZ1857" s="39"/>
      <c r="BA1857" s="39"/>
      <c r="BB1857" s="39"/>
      <c r="BC1857" s="39"/>
    </row>
    <row r="1858" spans="1:55" ht="11.25">
      <c r="A1858" s="7">
        <v>1792</v>
      </c>
      <c r="B1858" s="5" t="s">
        <v>5308</v>
      </c>
      <c r="C1858" s="4" t="s">
        <v>893</v>
      </c>
      <c r="D1858" s="20" t="s">
        <v>5309</v>
      </c>
      <c r="E1858" s="20"/>
      <c r="F1858" s="4" t="s">
        <v>31</v>
      </c>
      <c r="G1858" s="4" t="s">
        <v>5310</v>
      </c>
      <c r="H1858" s="4" t="s">
        <v>35</v>
      </c>
      <c r="I1858" s="39"/>
      <c r="J1858" s="39"/>
      <c r="K1858" s="39"/>
      <c r="L1858" s="39"/>
      <c r="M1858" s="39"/>
      <c r="N1858" s="39"/>
      <c r="O1858" s="39"/>
      <c r="P1858" s="39"/>
      <c r="Q1858" s="39"/>
      <c r="R1858" s="39"/>
      <c r="S1858" s="39"/>
      <c r="T1858" s="39"/>
      <c r="U1858" s="39"/>
      <c r="V1858" s="39"/>
      <c r="W1858" s="39"/>
      <c r="X1858" s="39"/>
      <c r="Y1858" s="39"/>
      <c r="Z1858" s="39"/>
      <c r="AA1858" s="39"/>
      <c r="AB1858" s="39"/>
      <c r="AC1858" s="39"/>
      <c r="AD1858" s="39"/>
      <c r="AE1858" s="39"/>
      <c r="AF1858" s="39"/>
      <c r="AG1858" s="39"/>
      <c r="AH1858" s="39"/>
      <c r="AI1858" s="39"/>
      <c r="AJ1858" s="39"/>
      <c r="AK1858" s="39"/>
      <c r="AL1858" s="39"/>
      <c r="AM1858" s="39"/>
      <c r="AN1858" s="39"/>
      <c r="AO1858" s="39"/>
      <c r="AP1858" s="39"/>
      <c r="AQ1858" s="39"/>
      <c r="AR1858" s="39"/>
      <c r="AS1858" s="39"/>
      <c r="AT1858" s="39"/>
      <c r="AU1858" s="39"/>
      <c r="AV1858" s="39"/>
      <c r="AW1858" s="39"/>
      <c r="AX1858" s="39"/>
      <c r="AY1858" s="39"/>
      <c r="AZ1858" s="39"/>
      <c r="BA1858" s="39"/>
      <c r="BB1858" s="39"/>
      <c r="BC1858" s="39"/>
    </row>
    <row r="1859" spans="1:55" ht="11.25">
      <c r="A1859" s="7">
        <v>1793</v>
      </c>
      <c r="B1859" s="5" t="s">
        <v>5311</v>
      </c>
      <c r="C1859" s="4" t="s">
        <v>5312</v>
      </c>
      <c r="D1859" s="20">
        <v>262.45</v>
      </c>
      <c r="E1859" s="20"/>
      <c r="F1859" s="4" t="s">
        <v>115</v>
      </c>
      <c r="G1859" s="4" t="s">
        <v>5313</v>
      </c>
      <c r="H1859" s="4" t="s">
        <v>116</v>
      </c>
      <c r="I1859" s="39"/>
      <c r="J1859" s="39"/>
      <c r="K1859" s="39"/>
      <c r="L1859" s="39"/>
      <c r="M1859" s="39"/>
      <c r="N1859" s="39"/>
      <c r="O1859" s="39"/>
      <c r="P1859" s="39"/>
      <c r="Q1859" s="39"/>
      <c r="R1859" s="39"/>
      <c r="S1859" s="39"/>
      <c r="T1859" s="39"/>
      <c r="U1859" s="39"/>
      <c r="V1859" s="39"/>
      <c r="W1859" s="39"/>
      <c r="X1859" s="39"/>
      <c r="Y1859" s="39"/>
      <c r="Z1859" s="39"/>
      <c r="AA1859" s="39"/>
      <c r="AB1859" s="39"/>
      <c r="AC1859" s="39"/>
      <c r="AD1859" s="39"/>
      <c r="AE1859" s="39"/>
      <c r="AF1859" s="39"/>
      <c r="AG1859" s="39"/>
      <c r="AH1859" s="39"/>
      <c r="AI1859" s="39"/>
      <c r="AJ1859" s="39"/>
      <c r="AK1859" s="39"/>
      <c r="AL1859" s="39"/>
      <c r="AM1859" s="39"/>
      <c r="AN1859" s="39"/>
      <c r="AO1859" s="39"/>
      <c r="AP1859" s="39"/>
      <c r="AQ1859" s="39"/>
      <c r="AR1859" s="39"/>
      <c r="AS1859" s="39"/>
      <c r="AT1859" s="39"/>
      <c r="AU1859" s="39"/>
      <c r="AV1859" s="39"/>
      <c r="AW1859" s="39"/>
      <c r="AX1859" s="39"/>
      <c r="AY1859" s="39"/>
      <c r="AZ1859" s="39"/>
      <c r="BA1859" s="39"/>
      <c r="BB1859" s="39"/>
      <c r="BC1859" s="39"/>
    </row>
    <row r="1860" spans="1:55" ht="11.25">
      <c r="A1860" s="7">
        <v>1794</v>
      </c>
      <c r="B1860" s="5" t="s">
        <v>5311</v>
      </c>
      <c r="C1860" s="4" t="s">
        <v>5314</v>
      </c>
      <c r="D1860" s="20">
        <v>1511.46</v>
      </c>
      <c r="E1860" s="20"/>
      <c r="F1860" s="4" t="s">
        <v>115</v>
      </c>
      <c r="G1860" s="4" t="s">
        <v>5315</v>
      </c>
      <c r="H1860" s="4" t="s">
        <v>116</v>
      </c>
      <c r="I1860" s="39"/>
      <c r="J1860" s="39"/>
      <c r="K1860" s="39"/>
      <c r="L1860" s="39"/>
      <c r="M1860" s="39"/>
      <c r="N1860" s="39"/>
      <c r="O1860" s="39"/>
      <c r="P1860" s="39"/>
      <c r="Q1860" s="39"/>
      <c r="R1860" s="39"/>
      <c r="S1860" s="39"/>
      <c r="T1860" s="39"/>
      <c r="U1860" s="39"/>
      <c r="V1860" s="39"/>
      <c r="W1860" s="39"/>
      <c r="X1860" s="39"/>
      <c r="Y1860" s="39"/>
      <c r="Z1860" s="39"/>
      <c r="AA1860" s="39"/>
      <c r="AB1860" s="39"/>
      <c r="AC1860" s="39"/>
      <c r="AD1860" s="39"/>
      <c r="AE1860" s="39"/>
      <c r="AF1860" s="39"/>
      <c r="AG1860" s="39"/>
      <c r="AH1860" s="39"/>
      <c r="AI1860" s="39"/>
      <c r="AJ1860" s="39"/>
      <c r="AK1860" s="39"/>
      <c r="AL1860" s="39"/>
      <c r="AM1860" s="39"/>
      <c r="AN1860" s="39"/>
      <c r="AO1860" s="39"/>
      <c r="AP1860" s="39"/>
      <c r="AQ1860" s="39"/>
      <c r="AR1860" s="39"/>
      <c r="AS1860" s="39"/>
      <c r="AT1860" s="39"/>
      <c r="AU1860" s="39"/>
      <c r="AV1860" s="39"/>
      <c r="AW1860" s="39"/>
      <c r="AX1860" s="39"/>
      <c r="AY1860" s="39"/>
      <c r="AZ1860" s="39"/>
      <c r="BA1860" s="39"/>
      <c r="BB1860" s="39"/>
      <c r="BC1860" s="39"/>
    </row>
    <row r="1861" spans="1:55" ht="11.25">
      <c r="A1861" s="7">
        <v>1795</v>
      </c>
      <c r="B1861" s="5" t="s">
        <v>5311</v>
      </c>
      <c r="C1861" s="4" t="s">
        <v>5316</v>
      </c>
      <c r="D1861" s="20">
        <v>368.46</v>
      </c>
      <c r="E1861" s="20"/>
      <c r="F1861" s="4" t="s">
        <v>115</v>
      </c>
      <c r="G1861" s="4" t="s">
        <v>5317</v>
      </c>
      <c r="H1861" s="4" t="s">
        <v>116</v>
      </c>
      <c r="I1861" s="39"/>
      <c r="J1861" s="39"/>
      <c r="K1861" s="39"/>
      <c r="L1861" s="39"/>
      <c r="M1861" s="39"/>
      <c r="N1861" s="39"/>
      <c r="O1861" s="39"/>
      <c r="P1861" s="39"/>
      <c r="Q1861" s="39"/>
      <c r="R1861" s="39"/>
      <c r="S1861" s="39"/>
      <c r="T1861" s="39"/>
      <c r="U1861" s="39"/>
      <c r="V1861" s="39"/>
      <c r="W1861" s="39"/>
      <c r="X1861" s="39"/>
      <c r="Y1861" s="39"/>
      <c r="Z1861" s="39"/>
      <c r="AA1861" s="39"/>
      <c r="AB1861" s="39"/>
      <c r="AC1861" s="39"/>
      <c r="AD1861" s="39"/>
      <c r="AE1861" s="39"/>
      <c r="AF1861" s="39"/>
      <c r="AG1861" s="39"/>
      <c r="AH1861" s="39"/>
      <c r="AI1861" s="39"/>
      <c r="AJ1861" s="39"/>
      <c r="AK1861" s="39"/>
      <c r="AL1861" s="39"/>
      <c r="AM1861" s="39"/>
      <c r="AN1861" s="39"/>
      <c r="AO1861" s="39"/>
      <c r="AP1861" s="39"/>
      <c r="AQ1861" s="39"/>
      <c r="AR1861" s="39"/>
      <c r="AS1861" s="39"/>
      <c r="AT1861" s="39"/>
      <c r="AU1861" s="39"/>
      <c r="AV1861" s="39"/>
      <c r="AW1861" s="39"/>
      <c r="AX1861" s="39"/>
      <c r="AY1861" s="39"/>
      <c r="AZ1861" s="39"/>
      <c r="BA1861" s="39"/>
      <c r="BB1861" s="39"/>
      <c r="BC1861" s="39"/>
    </row>
    <row r="1862" spans="1:55" ht="12">
      <c r="A1862" s="7">
        <v>1796</v>
      </c>
      <c r="B1862" s="458" t="s">
        <v>5318</v>
      </c>
      <c r="C1862" s="4" t="s">
        <v>5319</v>
      </c>
      <c r="D1862" s="20">
        <v>500</v>
      </c>
      <c r="E1862" s="20"/>
      <c r="F1862" s="4" t="s">
        <v>115</v>
      </c>
      <c r="G1862" s="4" t="s">
        <v>5320</v>
      </c>
      <c r="H1862" s="4" t="s">
        <v>1519</v>
      </c>
      <c r="I1862" s="39"/>
      <c r="J1862" s="39"/>
      <c r="K1862" s="39"/>
      <c r="L1862" s="39"/>
      <c r="M1862" s="39"/>
      <c r="N1862" s="39"/>
      <c r="O1862" s="39"/>
      <c r="P1862" s="39"/>
      <c r="Q1862" s="39"/>
      <c r="R1862" s="39"/>
      <c r="S1862" s="39"/>
      <c r="T1862" s="39"/>
      <c r="U1862" s="39"/>
      <c r="V1862" s="39"/>
      <c r="W1862" s="39"/>
      <c r="X1862" s="39"/>
      <c r="Y1862" s="39"/>
      <c r="Z1862" s="39"/>
      <c r="AA1862" s="39"/>
      <c r="AB1862" s="39"/>
      <c r="AC1862" s="39"/>
      <c r="AD1862" s="39"/>
      <c r="AE1862" s="39"/>
      <c r="AF1862" s="39"/>
      <c r="AG1862" s="39"/>
      <c r="AH1862" s="39"/>
      <c r="AI1862" s="39"/>
      <c r="AJ1862" s="39"/>
      <c r="AK1862" s="39"/>
      <c r="AL1862" s="39"/>
      <c r="AM1862" s="39"/>
      <c r="AN1862" s="39"/>
      <c r="AO1862" s="39"/>
      <c r="AP1862" s="39"/>
      <c r="AQ1862" s="39"/>
      <c r="AR1862" s="39"/>
      <c r="AS1862" s="39"/>
      <c r="AT1862" s="39"/>
      <c r="AU1862" s="39"/>
      <c r="AV1862" s="39"/>
      <c r="AW1862" s="39"/>
      <c r="AX1862" s="39"/>
      <c r="AY1862" s="39"/>
      <c r="AZ1862" s="39"/>
      <c r="BA1862" s="39"/>
      <c r="BB1862" s="39"/>
      <c r="BC1862" s="39"/>
    </row>
    <row r="1863" spans="1:55" ht="11.25">
      <c r="A1863" s="7">
        <v>1797</v>
      </c>
      <c r="B1863" s="5" t="s">
        <v>5321</v>
      </c>
      <c r="C1863" s="4" t="s">
        <v>5322</v>
      </c>
      <c r="D1863" s="20">
        <v>500</v>
      </c>
      <c r="E1863" s="20"/>
      <c r="F1863" s="4" t="s">
        <v>37</v>
      </c>
      <c r="G1863" s="4" t="s">
        <v>5323</v>
      </c>
      <c r="H1863" s="4" t="s">
        <v>116</v>
      </c>
      <c r="I1863" s="39"/>
      <c r="J1863" s="39"/>
      <c r="K1863" s="39"/>
      <c r="L1863" s="39"/>
      <c r="M1863" s="39"/>
      <c r="N1863" s="39"/>
      <c r="O1863" s="39"/>
      <c r="P1863" s="39"/>
      <c r="Q1863" s="39"/>
      <c r="R1863" s="39"/>
      <c r="S1863" s="39"/>
      <c r="T1863" s="39"/>
      <c r="U1863" s="39"/>
      <c r="V1863" s="39"/>
      <c r="W1863" s="39"/>
      <c r="X1863" s="39"/>
      <c r="Y1863" s="39"/>
      <c r="Z1863" s="39"/>
      <c r="AA1863" s="39"/>
      <c r="AB1863" s="39"/>
      <c r="AC1863" s="39"/>
      <c r="AD1863" s="39"/>
      <c r="AE1863" s="39"/>
      <c r="AF1863" s="39"/>
      <c r="AG1863" s="39"/>
      <c r="AH1863" s="39"/>
      <c r="AI1863" s="39"/>
      <c r="AJ1863" s="39"/>
      <c r="AK1863" s="39"/>
      <c r="AL1863" s="39"/>
      <c r="AM1863" s="39"/>
      <c r="AN1863" s="39"/>
      <c r="AO1863" s="39"/>
      <c r="AP1863" s="39"/>
      <c r="AQ1863" s="39"/>
      <c r="AR1863" s="39"/>
      <c r="AS1863" s="39"/>
      <c r="AT1863" s="39"/>
      <c r="AU1863" s="39"/>
      <c r="AV1863" s="39"/>
      <c r="AW1863" s="39"/>
      <c r="AX1863" s="39"/>
      <c r="AY1863" s="39"/>
      <c r="AZ1863" s="39"/>
      <c r="BA1863" s="39"/>
      <c r="BB1863" s="39"/>
      <c r="BC1863" s="39"/>
    </row>
    <row r="1864" spans="1:55" ht="11.25">
      <c r="A1864" s="7">
        <v>1798</v>
      </c>
      <c r="B1864" s="5" t="s">
        <v>5324</v>
      </c>
      <c r="C1864" s="4" t="s">
        <v>5325</v>
      </c>
      <c r="D1864" s="20">
        <v>4500</v>
      </c>
      <c r="E1864" s="20"/>
      <c r="F1864" s="4" t="s">
        <v>371</v>
      </c>
      <c r="G1864" s="4" t="s">
        <v>5326</v>
      </c>
      <c r="H1864" s="4" t="s">
        <v>116</v>
      </c>
      <c r="I1864" s="39"/>
      <c r="J1864" s="39"/>
      <c r="K1864" s="39"/>
      <c r="L1864" s="39"/>
      <c r="M1864" s="39"/>
      <c r="N1864" s="39"/>
      <c r="O1864" s="39"/>
      <c r="P1864" s="39"/>
      <c r="Q1864" s="39"/>
      <c r="R1864" s="39"/>
      <c r="S1864" s="39"/>
      <c r="T1864" s="39"/>
      <c r="U1864" s="39"/>
      <c r="V1864" s="39"/>
      <c r="W1864" s="39"/>
      <c r="X1864" s="39"/>
      <c r="Y1864" s="39"/>
      <c r="Z1864" s="39"/>
      <c r="AA1864" s="39"/>
      <c r="AB1864" s="39"/>
      <c r="AC1864" s="39"/>
      <c r="AD1864" s="39"/>
      <c r="AE1864" s="39"/>
      <c r="AF1864" s="39"/>
      <c r="AG1864" s="39"/>
      <c r="AH1864" s="39"/>
      <c r="AI1864" s="39"/>
      <c r="AJ1864" s="39"/>
      <c r="AK1864" s="39"/>
      <c r="AL1864" s="39"/>
      <c r="AM1864" s="39"/>
      <c r="AN1864" s="39"/>
      <c r="AO1864" s="39"/>
      <c r="AP1864" s="39"/>
      <c r="AQ1864" s="39"/>
      <c r="AR1864" s="39"/>
      <c r="AS1864" s="39"/>
      <c r="AT1864" s="39"/>
      <c r="AU1864" s="39"/>
      <c r="AV1864" s="39"/>
      <c r="AW1864" s="39"/>
      <c r="AX1864" s="39"/>
      <c r="AY1864" s="39"/>
      <c r="AZ1864" s="39"/>
      <c r="BA1864" s="39"/>
      <c r="BB1864" s="39"/>
      <c r="BC1864" s="39"/>
    </row>
    <row r="1865" spans="1:55" ht="11.25">
      <c r="A1865" s="7">
        <v>1799</v>
      </c>
      <c r="B1865" s="5" t="s">
        <v>5324</v>
      </c>
      <c r="C1865" s="4" t="s">
        <v>5325</v>
      </c>
      <c r="D1865" s="20"/>
      <c r="E1865" s="20">
        <v>4500</v>
      </c>
      <c r="F1865" s="4" t="s">
        <v>315</v>
      </c>
      <c r="G1865" s="4" t="s">
        <v>5326</v>
      </c>
      <c r="H1865" s="4" t="s">
        <v>116</v>
      </c>
      <c r="I1865" s="39"/>
      <c r="J1865" s="39"/>
      <c r="K1865" s="39"/>
      <c r="L1865" s="39"/>
      <c r="M1865" s="39"/>
      <c r="N1865" s="39"/>
      <c r="O1865" s="39"/>
      <c r="P1865" s="39"/>
      <c r="Q1865" s="39"/>
      <c r="R1865" s="39"/>
      <c r="S1865" s="39"/>
      <c r="T1865" s="39"/>
      <c r="U1865" s="39"/>
      <c r="V1865" s="39"/>
      <c r="W1865" s="39"/>
      <c r="X1865" s="39"/>
      <c r="Y1865" s="39"/>
      <c r="Z1865" s="39"/>
      <c r="AA1865" s="39"/>
      <c r="AB1865" s="39"/>
      <c r="AC1865" s="39"/>
      <c r="AD1865" s="39"/>
      <c r="AE1865" s="39"/>
      <c r="AF1865" s="39"/>
      <c r="AG1865" s="39"/>
      <c r="AH1865" s="39"/>
      <c r="AI1865" s="39"/>
      <c r="AJ1865" s="39"/>
      <c r="AK1865" s="39"/>
      <c r="AL1865" s="39"/>
      <c r="AM1865" s="39"/>
      <c r="AN1865" s="39"/>
      <c r="AO1865" s="39"/>
      <c r="AP1865" s="39"/>
      <c r="AQ1865" s="39"/>
      <c r="AR1865" s="39"/>
      <c r="AS1865" s="39"/>
      <c r="AT1865" s="39"/>
      <c r="AU1865" s="39"/>
      <c r="AV1865" s="39"/>
      <c r="AW1865" s="39"/>
      <c r="AX1865" s="39"/>
      <c r="AY1865" s="39"/>
      <c r="AZ1865" s="39"/>
      <c r="BA1865" s="39"/>
      <c r="BB1865" s="39"/>
      <c r="BC1865" s="39"/>
    </row>
    <row r="1866" spans="1:55" ht="11.25">
      <c r="A1866" s="7">
        <v>1800</v>
      </c>
      <c r="B1866" s="5" t="s">
        <v>5324</v>
      </c>
      <c r="C1866" s="4" t="s">
        <v>5325</v>
      </c>
      <c r="D1866" s="20"/>
      <c r="E1866" s="20">
        <v>4500</v>
      </c>
      <c r="F1866" s="4" t="s">
        <v>315</v>
      </c>
      <c r="G1866" s="4" t="s">
        <v>5326</v>
      </c>
      <c r="H1866" s="4" t="s">
        <v>116</v>
      </c>
      <c r="I1866" s="39"/>
      <c r="J1866" s="39"/>
      <c r="K1866" s="39"/>
      <c r="L1866" s="39"/>
      <c r="M1866" s="39"/>
      <c r="N1866" s="39"/>
      <c r="O1866" s="39"/>
      <c r="P1866" s="39"/>
      <c r="Q1866" s="39"/>
      <c r="R1866" s="39"/>
      <c r="S1866" s="39"/>
      <c r="T1866" s="39"/>
      <c r="U1866" s="39"/>
      <c r="V1866" s="39"/>
      <c r="W1866" s="39"/>
      <c r="X1866" s="39"/>
      <c r="Y1866" s="39"/>
      <c r="Z1866" s="39"/>
      <c r="AA1866" s="39"/>
      <c r="AB1866" s="39"/>
      <c r="AC1866" s="39"/>
      <c r="AD1866" s="39"/>
      <c r="AE1866" s="39"/>
      <c r="AF1866" s="39"/>
      <c r="AG1866" s="39"/>
      <c r="AH1866" s="39"/>
      <c r="AI1866" s="39"/>
      <c r="AJ1866" s="39"/>
      <c r="AK1866" s="39"/>
      <c r="AL1866" s="39"/>
      <c r="AM1866" s="39"/>
      <c r="AN1866" s="39"/>
      <c r="AO1866" s="39"/>
      <c r="AP1866" s="39"/>
      <c r="AQ1866" s="39"/>
      <c r="AR1866" s="39"/>
      <c r="AS1866" s="39"/>
      <c r="AT1866" s="39"/>
      <c r="AU1866" s="39"/>
      <c r="AV1866" s="39"/>
      <c r="AW1866" s="39"/>
      <c r="AX1866" s="39"/>
      <c r="AY1866" s="39"/>
      <c r="AZ1866" s="39"/>
      <c r="BA1866" s="39"/>
      <c r="BB1866" s="39"/>
      <c r="BC1866" s="39"/>
    </row>
    <row r="1867" spans="1:55" ht="11.25">
      <c r="A1867" s="7">
        <v>1801</v>
      </c>
      <c r="B1867" s="5" t="s">
        <v>5327</v>
      </c>
      <c r="C1867" s="4" t="s">
        <v>5328</v>
      </c>
      <c r="D1867" s="20">
        <v>1000</v>
      </c>
      <c r="E1867" s="20"/>
      <c r="F1867" s="4" t="s">
        <v>31</v>
      </c>
      <c r="G1867" s="4" t="s">
        <v>5329</v>
      </c>
      <c r="H1867" s="4" t="s">
        <v>35</v>
      </c>
      <c r="I1867" s="39"/>
      <c r="J1867" s="39"/>
      <c r="K1867" s="39"/>
      <c r="L1867" s="39"/>
      <c r="M1867" s="39"/>
      <c r="N1867" s="39"/>
      <c r="O1867" s="39"/>
      <c r="P1867" s="39"/>
      <c r="Q1867" s="39"/>
      <c r="R1867" s="39"/>
      <c r="S1867" s="39"/>
      <c r="T1867" s="39"/>
      <c r="U1867" s="39"/>
      <c r="V1867" s="39"/>
      <c r="W1867" s="39"/>
      <c r="X1867" s="39"/>
      <c r="Y1867" s="39"/>
      <c r="Z1867" s="39"/>
      <c r="AA1867" s="39"/>
      <c r="AB1867" s="39"/>
      <c r="AC1867" s="39"/>
      <c r="AD1867" s="39"/>
      <c r="AE1867" s="39"/>
      <c r="AF1867" s="39"/>
      <c r="AG1867" s="39"/>
      <c r="AH1867" s="39"/>
      <c r="AI1867" s="39"/>
      <c r="AJ1867" s="39"/>
      <c r="AK1867" s="39"/>
      <c r="AL1867" s="39"/>
      <c r="AM1867" s="39"/>
      <c r="AN1867" s="39"/>
      <c r="AO1867" s="39"/>
      <c r="AP1867" s="39"/>
      <c r="AQ1867" s="39"/>
      <c r="AR1867" s="39"/>
      <c r="AS1867" s="39"/>
      <c r="AT1867" s="39"/>
      <c r="AU1867" s="39"/>
      <c r="AV1867" s="39"/>
      <c r="AW1867" s="39"/>
      <c r="AX1867" s="39"/>
      <c r="AY1867" s="39"/>
      <c r="AZ1867" s="39"/>
      <c r="BA1867" s="39"/>
      <c r="BB1867" s="39"/>
      <c r="BC1867" s="39"/>
    </row>
    <row r="1868" spans="1:55" ht="11.25">
      <c r="A1868" s="7">
        <v>1802</v>
      </c>
      <c r="B1868" s="5" t="s">
        <v>5330</v>
      </c>
      <c r="C1868" s="4" t="s">
        <v>5322</v>
      </c>
      <c r="D1868" s="20">
        <v>100</v>
      </c>
      <c r="E1868" s="20"/>
      <c r="F1868" s="4" t="s">
        <v>371</v>
      </c>
      <c r="G1868" s="4" t="s">
        <v>5323</v>
      </c>
      <c r="H1868" s="4" t="s">
        <v>116</v>
      </c>
      <c r="I1868" s="39"/>
      <c r="J1868" s="39"/>
      <c r="K1868" s="39"/>
      <c r="L1868" s="39"/>
      <c r="M1868" s="39"/>
      <c r="N1868" s="39"/>
      <c r="O1868" s="39"/>
      <c r="P1868" s="39"/>
      <c r="Q1868" s="39"/>
      <c r="R1868" s="39"/>
      <c r="S1868" s="39"/>
      <c r="T1868" s="39"/>
      <c r="U1868" s="39"/>
      <c r="V1868" s="39"/>
      <c r="W1868" s="39"/>
      <c r="X1868" s="39"/>
      <c r="Y1868" s="39"/>
      <c r="Z1868" s="39"/>
      <c r="AA1868" s="39"/>
      <c r="AB1868" s="39"/>
      <c r="AC1868" s="39"/>
      <c r="AD1868" s="39"/>
      <c r="AE1868" s="39"/>
      <c r="AF1868" s="39"/>
      <c r="AG1868" s="39"/>
      <c r="AH1868" s="39"/>
      <c r="AI1868" s="39"/>
      <c r="AJ1868" s="39"/>
      <c r="AK1868" s="39"/>
      <c r="AL1868" s="39"/>
      <c r="AM1868" s="39"/>
      <c r="AN1868" s="39"/>
      <c r="AO1868" s="39"/>
      <c r="AP1868" s="39"/>
      <c r="AQ1868" s="39"/>
      <c r="AR1868" s="39"/>
      <c r="AS1868" s="39"/>
      <c r="AT1868" s="39"/>
      <c r="AU1868" s="39"/>
      <c r="AV1868" s="39"/>
      <c r="AW1868" s="39"/>
      <c r="AX1868" s="39"/>
      <c r="AY1868" s="39"/>
      <c r="AZ1868" s="39"/>
      <c r="BA1868" s="39"/>
      <c r="BB1868" s="39"/>
      <c r="BC1868" s="39"/>
    </row>
    <row r="1869" spans="1:55" ht="11.25">
      <c r="A1869" s="7">
        <v>1803</v>
      </c>
      <c r="B1869" s="5" t="s">
        <v>894</v>
      </c>
      <c r="C1869" s="4" t="s">
        <v>5331</v>
      </c>
      <c r="D1869" s="20">
        <v>28538.97</v>
      </c>
      <c r="E1869" s="20"/>
      <c r="F1869" s="4" t="s">
        <v>115</v>
      </c>
      <c r="G1869" s="4" t="s">
        <v>5332</v>
      </c>
      <c r="H1869" s="4" t="s">
        <v>116</v>
      </c>
      <c r="I1869" s="39"/>
      <c r="J1869" s="39"/>
      <c r="K1869" s="39"/>
      <c r="L1869" s="39"/>
      <c r="M1869" s="39"/>
      <c r="N1869" s="39"/>
      <c r="O1869" s="39"/>
      <c r="P1869" s="39"/>
      <c r="Q1869" s="39"/>
      <c r="R1869" s="39"/>
      <c r="S1869" s="39"/>
      <c r="T1869" s="39"/>
      <c r="U1869" s="39"/>
      <c r="V1869" s="39"/>
      <c r="W1869" s="39"/>
      <c r="X1869" s="39"/>
      <c r="Y1869" s="39"/>
      <c r="Z1869" s="39"/>
      <c r="AA1869" s="39"/>
      <c r="AB1869" s="39"/>
      <c r="AC1869" s="39"/>
      <c r="AD1869" s="39"/>
      <c r="AE1869" s="39"/>
      <c r="AF1869" s="39"/>
      <c r="AG1869" s="39"/>
      <c r="AH1869" s="39"/>
      <c r="AI1869" s="39"/>
      <c r="AJ1869" s="39"/>
      <c r="AK1869" s="39"/>
      <c r="AL1869" s="39"/>
      <c r="AM1869" s="39"/>
      <c r="AN1869" s="39"/>
      <c r="AO1869" s="39"/>
      <c r="AP1869" s="39"/>
      <c r="AQ1869" s="39"/>
      <c r="AR1869" s="39"/>
      <c r="AS1869" s="39"/>
      <c r="AT1869" s="39"/>
      <c r="AU1869" s="39"/>
      <c r="AV1869" s="39"/>
      <c r="AW1869" s="39"/>
      <c r="AX1869" s="39"/>
      <c r="AY1869" s="39"/>
      <c r="AZ1869" s="39"/>
      <c r="BA1869" s="39"/>
      <c r="BB1869" s="39"/>
      <c r="BC1869" s="39"/>
    </row>
    <row r="1870" spans="1:55" ht="12">
      <c r="A1870" s="7">
        <v>1804</v>
      </c>
      <c r="B1870" s="458" t="s">
        <v>5333</v>
      </c>
      <c r="C1870" s="4" t="s">
        <v>5334</v>
      </c>
      <c r="D1870" s="20">
        <v>1000</v>
      </c>
      <c r="E1870" s="20"/>
      <c r="F1870" s="4" t="s">
        <v>371</v>
      </c>
      <c r="G1870" s="4" t="s">
        <v>5335</v>
      </c>
      <c r="H1870" s="4" t="s">
        <v>1519</v>
      </c>
      <c r="I1870" s="39"/>
      <c r="J1870" s="39"/>
      <c r="K1870" s="39"/>
      <c r="L1870" s="39"/>
      <c r="M1870" s="39"/>
      <c r="N1870" s="39"/>
      <c r="O1870" s="39"/>
      <c r="P1870" s="39"/>
      <c r="Q1870" s="39"/>
      <c r="R1870" s="39"/>
      <c r="S1870" s="39"/>
      <c r="T1870" s="39"/>
      <c r="U1870" s="39"/>
      <c r="V1870" s="39"/>
      <c r="W1870" s="39"/>
      <c r="X1870" s="39"/>
      <c r="Y1870" s="39"/>
      <c r="Z1870" s="39"/>
      <c r="AA1870" s="39"/>
      <c r="AB1870" s="39"/>
      <c r="AC1870" s="39"/>
      <c r="AD1870" s="39"/>
      <c r="AE1870" s="39"/>
      <c r="AF1870" s="39"/>
      <c r="AG1870" s="39"/>
      <c r="AH1870" s="39"/>
      <c r="AI1870" s="39"/>
      <c r="AJ1870" s="39"/>
      <c r="AK1870" s="39"/>
      <c r="AL1870" s="39"/>
      <c r="AM1870" s="39"/>
      <c r="AN1870" s="39"/>
      <c r="AO1870" s="39"/>
      <c r="AP1870" s="39"/>
      <c r="AQ1870" s="39"/>
      <c r="AR1870" s="39"/>
      <c r="AS1870" s="39"/>
      <c r="AT1870" s="39"/>
      <c r="AU1870" s="39"/>
      <c r="AV1870" s="39"/>
      <c r="AW1870" s="39"/>
      <c r="AX1870" s="39"/>
      <c r="AY1870" s="39"/>
      <c r="AZ1870" s="39"/>
      <c r="BA1870" s="39"/>
      <c r="BB1870" s="39"/>
      <c r="BC1870" s="39"/>
    </row>
    <row r="1871" spans="1:55" ht="11.25">
      <c r="A1871" s="7">
        <v>1805</v>
      </c>
      <c r="B1871" s="2" t="s">
        <v>5336</v>
      </c>
      <c r="C1871" s="4" t="s">
        <v>5337</v>
      </c>
      <c r="D1871" s="20">
        <v>1000</v>
      </c>
      <c r="E1871" s="20"/>
      <c r="F1871" s="21" t="s">
        <v>31</v>
      </c>
      <c r="G1871" s="4" t="s">
        <v>5338</v>
      </c>
      <c r="H1871" s="4" t="s">
        <v>35</v>
      </c>
      <c r="I1871" s="39"/>
      <c r="J1871" s="39"/>
      <c r="K1871" s="39"/>
      <c r="L1871" s="39"/>
      <c r="M1871" s="39"/>
      <c r="N1871" s="39"/>
      <c r="O1871" s="39"/>
      <c r="P1871" s="39"/>
      <c r="Q1871" s="39"/>
      <c r="R1871" s="39"/>
      <c r="S1871" s="39"/>
      <c r="T1871" s="39"/>
      <c r="U1871" s="39"/>
      <c r="V1871" s="39"/>
      <c r="W1871" s="39"/>
      <c r="X1871" s="39"/>
      <c r="Y1871" s="39"/>
      <c r="Z1871" s="39"/>
      <c r="AA1871" s="39"/>
      <c r="AB1871" s="39"/>
      <c r="AC1871" s="39"/>
      <c r="AD1871" s="39"/>
      <c r="AE1871" s="39"/>
      <c r="AF1871" s="39"/>
      <c r="AG1871" s="39"/>
      <c r="AH1871" s="39"/>
      <c r="AI1871" s="39"/>
      <c r="AJ1871" s="39"/>
      <c r="AK1871" s="39"/>
      <c r="AL1871" s="39"/>
      <c r="AM1871" s="39"/>
      <c r="AN1871" s="39"/>
      <c r="AO1871" s="39"/>
      <c r="AP1871" s="39"/>
      <c r="AQ1871" s="39"/>
      <c r="AR1871" s="39"/>
      <c r="AS1871" s="39"/>
      <c r="AT1871" s="39"/>
      <c r="AU1871" s="39"/>
      <c r="AV1871" s="39"/>
      <c r="AW1871" s="39"/>
      <c r="AX1871" s="39"/>
      <c r="AY1871" s="39"/>
      <c r="AZ1871" s="39"/>
      <c r="BA1871" s="39"/>
      <c r="BB1871" s="39"/>
      <c r="BC1871" s="39"/>
    </row>
    <row r="1872" spans="1:55" ht="11.25">
      <c r="A1872" s="7">
        <v>1806</v>
      </c>
      <c r="B1872" s="2" t="s">
        <v>5336</v>
      </c>
      <c r="C1872" s="4" t="s">
        <v>5337</v>
      </c>
      <c r="D1872" s="20">
        <v>1000</v>
      </c>
      <c r="E1872" s="20"/>
      <c r="F1872" s="21" t="s">
        <v>31</v>
      </c>
      <c r="G1872" s="4" t="s">
        <v>5338</v>
      </c>
      <c r="H1872" s="4" t="s">
        <v>35</v>
      </c>
      <c r="I1872" s="39"/>
      <c r="J1872" s="39"/>
      <c r="K1872" s="39"/>
      <c r="L1872" s="39"/>
      <c r="M1872" s="39"/>
      <c r="N1872" s="39"/>
      <c r="O1872" s="39"/>
      <c r="P1872" s="39"/>
      <c r="Q1872" s="39"/>
      <c r="R1872" s="39"/>
      <c r="S1872" s="39"/>
      <c r="T1872" s="39"/>
      <c r="U1872" s="39"/>
      <c r="V1872" s="39"/>
      <c r="W1872" s="39"/>
      <c r="X1872" s="39"/>
      <c r="Y1872" s="39"/>
      <c r="Z1872" s="39"/>
      <c r="AA1872" s="39"/>
      <c r="AB1872" s="39"/>
      <c r="AC1872" s="39"/>
      <c r="AD1872" s="39"/>
      <c r="AE1872" s="39"/>
      <c r="AF1872" s="39"/>
      <c r="AG1872" s="39"/>
      <c r="AH1872" s="39"/>
      <c r="AI1872" s="39"/>
      <c r="AJ1872" s="39"/>
      <c r="AK1872" s="39"/>
      <c r="AL1872" s="39"/>
      <c r="AM1872" s="39"/>
      <c r="AN1872" s="39"/>
      <c r="AO1872" s="39"/>
      <c r="AP1872" s="39"/>
      <c r="AQ1872" s="39"/>
      <c r="AR1872" s="39"/>
      <c r="AS1872" s="39"/>
      <c r="AT1872" s="39"/>
      <c r="AU1872" s="39"/>
      <c r="AV1872" s="39"/>
      <c r="AW1872" s="39"/>
      <c r="AX1872" s="39"/>
      <c r="AY1872" s="39"/>
      <c r="AZ1872" s="39"/>
      <c r="BA1872" s="39"/>
      <c r="BB1872" s="39"/>
      <c r="BC1872" s="39"/>
    </row>
    <row r="1873" spans="1:55" ht="11.25">
      <c r="A1873" s="7">
        <v>1807</v>
      </c>
      <c r="B1873" s="5" t="s">
        <v>896</v>
      </c>
      <c r="C1873" s="4" t="s">
        <v>897</v>
      </c>
      <c r="D1873" s="20">
        <v>373.96</v>
      </c>
      <c r="E1873" s="20">
        <v>302.37</v>
      </c>
      <c r="F1873" s="4" t="s">
        <v>118</v>
      </c>
      <c r="G1873" s="4" t="s">
        <v>898</v>
      </c>
      <c r="H1873" s="4" t="s">
        <v>116</v>
      </c>
      <c r="I1873" s="39"/>
      <c r="J1873" s="39"/>
      <c r="K1873" s="39"/>
      <c r="L1873" s="39"/>
      <c r="M1873" s="39"/>
      <c r="N1873" s="39"/>
      <c r="O1873" s="39"/>
      <c r="P1873" s="39"/>
      <c r="Q1873" s="39"/>
      <c r="R1873" s="39"/>
      <c r="S1873" s="39"/>
      <c r="T1873" s="39"/>
      <c r="U1873" s="39"/>
      <c r="V1873" s="39"/>
      <c r="W1873" s="39"/>
      <c r="X1873" s="39"/>
      <c r="Y1873" s="39"/>
      <c r="Z1873" s="39"/>
      <c r="AA1873" s="39"/>
      <c r="AB1873" s="39"/>
      <c r="AC1873" s="39"/>
      <c r="AD1873" s="39"/>
      <c r="AE1873" s="39"/>
      <c r="AF1873" s="39"/>
      <c r="AG1873" s="39"/>
      <c r="AH1873" s="39"/>
      <c r="AI1873" s="39"/>
      <c r="AJ1873" s="39"/>
      <c r="AK1873" s="39"/>
      <c r="AL1873" s="39"/>
      <c r="AM1873" s="39"/>
      <c r="AN1873" s="39"/>
      <c r="AO1873" s="39"/>
      <c r="AP1873" s="39"/>
      <c r="AQ1873" s="39"/>
      <c r="AR1873" s="39"/>
      <c r="AS1873" s="39"/>
      <c r="AT1873" s="39"/>
      <c r="AU1873" s="39"/>
      <c r="AV1873" s="39"/>
      <c r="AW1873" s="39"/>
      <c r="AX1873" s="39"/>
      <c r="AY1873" s="39"/>
      <c r="AZ1873" s="39"/>
      <c r="BA1873" s="39"/>
      <c r="BB1873" s="39"/>
      <c r="BC1873" s="39"/>
    </row>
    <row r="1874" spans="1:55" ht="11.25">
      <c r="A1874" s="7">
        <v>1808</v>
      </c>
      <c r="B1874" s="5" t="s">
        <v>896</v>
      </c>
      <c r="C1874" s="4" t="s">
        <v>899</v>
      </c>
      <c r="D1874" s="20">
        <v>282.81</v>
      </c>
      <c r="E1874" s="20">
        <v>4885.44</v>
      </c>
      <c r="F1874" s="4" t="s">
        <v>118</v>
      </c>
      <c r="G1874" s="4" t="s">
        <v>5339</v>
      </c>
      <c r="H1874" s="4" t="s">
        <v>116</v>
      </c>
      <c r="I1874" s="39"/>
      <c r="J1874" s="39"/>
      <c r="K1874" s="39"/>
      <c r="L1874" s="39"/>
      <c r="M1874" s="39"/>
      <c r="N1874" s="39"/>
      <c r="O1874" s="39"/>
      <c r="P1874" s="39"/>
      <c r="Q1874" s="39"/>
      <c r="R1874" s="39"/>
      <c r="S1874" s="39"/>
      <c r="T1874" s="39"/>
      <c r="U1874" s="39"/>
      <c r="V1874" s="39"/>
      <c r="W1874" s="39"/>
      <c r="X1874" s="39"/>
      <c r="Y1874" s="39"/>
      <c r="Z1874" s="39"/>
      <c r="AA1874" s="39"/>
      <c r="AB1874" s="39"/>
      <c r="AC1874" s="39"/>
      <c r="AD1874" s="39"/>
      <c r="AE1874" s="39"/>
      <c r="AF1874" s="39"/>
      <c r="AG1874" s="39"/>
      <c r="AH1874" s="39"/>
      <c r="AI1874" s="39"/>
      <c r="AJ1874" s="39"/>
      <c r="AK1874" s="39"/>
      <c r="AL1874" s="39"/>
      <c r="AM1874" s="39"/>
      <c r="AN1874" s="39"/>
      <c r="AO1874" s="39"/>
      <c r="AP1874" s="39"/>
      <c r="AQ1874" s="39"/>
      <c r="AR1874" s="39"/>
      <c r="AS1874" s="39"/>
      <c r="AT1874" s="39"/>
      <c r="AU1874" s="39"/>
      <c r="AV1874" s="39"/>
      <c r="AW1874" s="39"/>
      <c r="AX1874" s="39"/>
      <c r="AY1874" s="39"/>
      <c r="AZ1874" s="39"/>
      <c r="BA1874" s="39"/>
      <c r="BB1874" s="39"/>
      <c r="BC1874" s="39"/>
    </row>
    <row r="1875" spans="1:55" ht="11.25">
      <c r="A1875" s="7">
        <v>1809</v>
      </c>
      <c r="B1875" s="105" t="s">
        <v>5340</v>
      </c>
      <c r="C1875" s="4" t="s">
        <v>4685</v>
      </c>
      <c r="D1875" s="20">
        <v>1000</v>
      </c>
      <c r="E1875" s="20"/>
      <c r="F1875" s="4" t="s">
        <v>31</v>
      </c>
      <c r="G1875" s="4" t="s">
        <v>5341</v>
      </c>
      <c r="H1875" s="4" t="s">
        <v>35</v>
      </c>
      <c r="I1875" s="39"/>
      <c r="J1875" s="39"/>
      <c r="K1875" s="39"/>
      <c r="L1875" s="39"/>
      <c r="M1875" s="39"/>
      <c r="N1875" s="39"/>
      <c r="O1875" s="39"/>
      <c r="P1875" s="39"/>
      <c r="Q1875" s="39"/>
      <c r="R1875" s="39"/>
      <c r="S1875" s="39"/>
      <c r="T1875" s="39"/>
      <c r="U1875" s="39"/>
      <c r="V1875" s="39"/>
      <c r="W1875" s="39"/>
      <c r="X1875" s="39"/>
      <c r="Y1875" s="39"/>
      <c r="Z1875" s="39"/>
      <c r="AA1875" s="39"/>
      <c r="AB1875" s="39"/>
      <c r="AC1875" s="39"/>
      <c r="AD1875" s="39"/>
      <c r="AE1875" s="39"/>
      <c r="AF1875" s="39"/>
      <c r="AG1875" s="39"/>
      <c r="AH1875" s="39"/>
      <c r="AI1875" s="39"/>
      <c r="AJ1875" s="39"/>
      <c r="AK1875" s="39"/>
      <c r="AL1875" s="39"/>
      <c r="AM1875" s="39"/>
      <c r="AN1875" s="39"/>
      <c r="AO1875" s="39"/>
      <c r="AP1875" s="39"/>
      <c r="AQ1875" s="39"/>
      <c r="AR1875" s="39"/>
      <c r="AS1875" s="39"/>
      <c r="AT1875" s="39"/>
      <c r="AU1875" s="39"/>
      <c r="AV1875" s="39"/>
      <c r="AW1875" s="39"/>
      <c r="AX1875" s="39"/>
      <c r="AY1875" s="39"/>
      <c r="AZ1875" s="39"/>
      <c r="BA1875" s="39"/>
      <c r="BB1875" s="39"/>
      <c r="BC1875" s="39"/>
    </row>
    <row r="1876" spans="1:55" ht="11.25">
      <c r="A1876" s="7">
        <v>1810</v>
      </c>
      <c r="B1876" s="2" t="s">
        <v>5342</v>
      </c>
      <c r="C1876" s="4" t="s">
        <v>5343</v>
      </c>
      <c r="D1876" s="20">
        <v>1000</v>
      </c>
      <c r="E1876" s="20"/>
      <c r="F1876" s="21" t="s">
        <v>31</v>
      </c>
      <c r="G1876" s="4" t="s">
        <v>5344</v>
      </c>
      <c r="H1876" s="4" t="s">
        <v>35</v>
      </c>
      <c r="I1876" s="39"/>
      <c r="J1876" s="39"/>
      <c r="K1876" s="39"/>
      <c r="L1876" s="39"/>
      <c r="M1876" s="39"/>
      <c r="N1876" s="39"/>
      <c r="O1876" s="39"/>
      <c r="P1876" s="39"/>
      <c r="Q1876" s="39"/>
      <c r="R1876" s="39"/>
      <c r="S1876" s="39"/>
      <c r="T1876" s="39"/>
      <c r="U1876" s="39"/>
      <c r="V1876" s="39"/>
      <c r="W1876" s="39"/>
      <c r="X1876" s="39"/>
      <c r="Y1876" s="39"/>
      <c r="Z1876" s="39"/>
      <c r="AA1876" s="39"/>
      <c r="AB1876" s="39"/>
      <c r="AC1876" s="39"/>
      <c r="AD1876" s="39"/>
      <c r="AE1876" s="39"/>
      <c r="AF1876" s="39"/>
      <c r="AG1876" s="39"/>
      <c r="AH1876" s="39"/>
      <c r="AI1876" s="39"/>
      <c r="AJ1876" s="39"/>
      <c r="AK1876" s="39"/>
      <c r="AL1876" s="39"/>
      <c r="AM1876" s="39"/>
      <c r="AN1876" s="39"/>
      <c r="AO1876" s="39"/>
      <c r="AP1876" s="39"/>
      <c r="AQ1876" s="39"/>
      <c r="AR1876" s="39"/>
      <c r="AS1876" s="39"/>
      <c r="AT1876" s="39"/>
      <c r="AU1876" s="39"/>
      <c r="AV1876" s="39"/>
      <c r="AW1876" s="39"/>
      <c r="AX1876" s="39"/>
      <c r="AY1876" s="39"/>
      <c r="AZ1876" s="39"/>
      <c r="BA1876" s="39"/>
      <c r="BB1876" s="39"/>
      <c r="BC1876" s="39"/>
    </row>
    <row r="1877" spans="1:55" ht="11.25">
      <c r="A1877" s="7">
        <v>1811</v>
      </c>
      <c r="B1877" s="2" t="s">
        <v>5342</v>
      </c>
      <c r="C1877" s="4" t="s">
        <v>5343</v>
      </c>
      <c r="D1877" s="20">
        <v>1000</v>
      </c>
      <c r="E1877" s="20"/>
      <c r="F1877" s="21" t="s">
        <v>31</v>
      </c>
      <c r="G1877" s="4" t="s">
        <v>5344</v>
      </c>
      <c r="H1877" s="4" t="s">
        <v>35</v>
      </c>
      <c r="I1877" s="39"/>
      <c r="J1877" s="39"/>
      <c r="K1877" s="39"/>
      <c r="L1877" s="39"/>
      <c r="M1877" s="39"/>
      <c r="N1877" s="39"/>
      <c r="O1877" s="39"/>
      <c r="P1877" s="39"/>
      <c r="Q1877" s="39"/>
      <c r="R1877" s="39"/>
      <c r="S1877" s="39"/>
      <c r="T1877" s="39"/>
      <c r="U1877" s="39"/>
      <c r="V1877" s="39"/>
      <c r="W1877" s="39"/>
      <c r="X1877" s="39"/>
      <c r="Y1877" s="39"/>
      <c r="Z1877" s="39"/>
      <c r="AA1877" s="39"/>
      <c r="AB1877" s="39"/>
      <c r="AC1877" s="39"/>
      <c r="AD1877" s="39"/>
      <c r="AE1877" s="39"/>
      <c r="AF1877" s="39"/>
      <c r="AG1877" s="39"/>
      <c r="AH1877" s="39"/>
      <c r="AI1877" s="39"/>
      <c r="AJ1877" s="39"/>
      <c r="AK1877" s="39"/>
      <c r="AL1877" s="39"/>
      <c r="AM1877" s="39"/>
      <c r="AN1877" s="39"/>
      <c r="AO1877" s="39"/>
      <c r="AP1877" s="39"/>
      <c r="AQ1877" s="39"/>
      <c r="AR1877" s="39"/>
      <c r="AS1877" s="39"/>
      <c r="AT1877" s="39"/>
      <c r="AU1877" s="39"/>
      <c r="AV1877" s="39"/>
      <c r="AW1877" s="39"/>
      <c r="AX1877" s="39"/>
      <c r="AY1877" s="39"/>
      <c r="AZ1877" s="39"/>
      <c r="BA1877" s="39"/>
      <c r="BB1877" s="39"/>
      <c r="BC1877" s="39"/>
    </row>
    <row r="1878" spans="1:55" ht="11.25">
      <c r="A1878" s="7">
        <v>1812</v>
      </c>
      <c r="B1878" s="5" t="s">
        <v>5345</v>
      </c>
      <c r="C1878" s="4" t="s">
        <v>5346</v>
      </c>
      <c r="D1878" s="20">
        <v>2000</v>
      </c>
      <c r="E1878" s="20"/>
      <c r="F1878" s="4" t="s">
        <v>31</v>
      </c>
      <c r="G1878" s="4" t="s">
        <v>5347</v>
      </c>
      <c r="H1878" s="4" t="s">
        <v>35</v>
      </c>
      <c r="I1878" s="39"/>
      <c r="J1878" s="39"/>
      <c r="K1878" s="39"/>
      <c r="L1878" s="39"/>
      <c r="M1878" s="39"/>
      <c r="N1878" s="39"/>
      <c r="O1878" s="39"/>
      <c r="P1878" s="39"/>
      <c r="Q1878" s="39"/>
      <c r="R1878" s="39"/>
      <c r="S1878" s="39"/>
      <c r="T1878" s="39"/>
      <c r="U1878" s="39"/>
      <c r="V1878" s="39"/>
      <c r="W1878" s="39"/>
      <c r="X1878" s="39"/>
      <c r="Y1878" s="39"/>
      <c r="Z1878" s="39"/>
      <c r="AA1878" s="39"/>
      <c r="AB1878" s="39"/>
      <c r="AC1878" s="39"/>
      <c r="AD1878" s="39"/>
      <c r="AE1878" s="39"/>
      <c r="AF1878" s="39"/>
      <c r="AG1878" s="39"/>
      <c r="AH1878" s="39"/>
      <c r="AI1878" s="39"/>
      <c r="AJ1878" s="39"/>
      <c r="AK1878" s="39"/>
      <c r="AL1878" s="39"/>
      <c r="AM1878" s="39"/>
      <c r="AN1878" s="39"/>
      <c r="AO1878" s="39"/>
      <c r="AP1878" s="39"/>
      <c r="AQ1878" s="39"/>
      <c r="AR1878" s="39"/>
      <c r="AS1878" s="39"/>
      <c r="AT1878" s="39"/>
      <c r="AU1878" s="39"/>
      <c r="AV1878" s="39"/>
      <c r="AW1878" s="39"/>
      <c r="AX1878" s="39"/>
      <c r="AY1878" s="39"/>
      <c r="AZ1878" s="39"/>
      <c r="BA1878" s="39"/>
      <c r="BB1878" s="39"/>
      <c r="BC1878" s="39"/>
    </row>
    <row r="1879" spans="1:55" ht="11.25">
      <c r="A1879" s="7">
        <v>1813</v>
      </c>
      <c r="B1879" s="5" t="s">
        <v>5345</v>
      </c>
      <c r="C1879" s="4" t="s">
        <v>5346</v>
      </c>
      <c r="D1879" s="20">
        <v>2000</v>
      </c>
      <c r="E1879" s="20"/>
      <c r="F1879" s="4" t="s">
        <v>31</v>
      </c>
      <c r="G1879" s="4" t="s">
        <v>5347</v>
      </c>
      <c r="H1879" s="4" t="s">
        <v>35</v>
      </c>
      <c r="I1879" s="39"/>
      <c r="J1879" s="39"/>
      <c r="K1879" s="39"/>
      <c r="L1879" s="39"/>
      <c r="M1879" s="39"/>
      <c r="N1879" s="39"/>
      <c r="O1879" s="39"/>
      <c r="P1879" s="39"/>
      <c r="Q1879" s="39"/>
      <c r="R1879" s="39"/>
      <c r="S1879" s="39"/>
      <c r="T1879" s="39"/>
      <c r="U1879" s="39"/>
      <c r="V1879" s="39"/>
      <c r="W1879" s="39"/>
      <c r="X1879" s="39"/>
      <c r="Y1879" s="39"/>
      <c r="Z1879" s="39"/>
      <c r="AA1879" s="39"/>
      <c r="AB1879" s="39"/>
      <c r="AC1879" s="39"/>
      <c r="AD1879" s="39"/>
      <c r="AE1879" s="39"/>
      <c r="AF1879" s="39"/>
      <c r="AG1879" s="39"/>
      <c r="AH1879" s="39"/>
      <c r="AI1879" s="39"/>
      <c r="AJ1879" s="39"/>
      <c r="AK1879" s="39"/>
      <c r="AL1879" s="39"/>
      <c r="AM1879" s="39"/>
      <c r="AN1879" s="39"/>
      <c r="AO1879" s="39"/>
      <c r="AP1879" s="39"/>
      <c r="AQ1879" s="39"/>
      <c r="AR1879" s="39"/>
      <c r="AS1879" s="39"/>
      <c r="AT1879" s="39"/>
      <c r="AU1879" s="39"/>
      <c r="AV1879" s="39"/>
      <c r="AW1879" s="39"/>
      <c r="AX1879" s="39"/>
      <c r="AY1879" s="39"/>
      <c r="AZ1879" s="39"/>
      <c r="BA1879" s="39"/>
      <c r="BB1879" s="39"/>
      <c r="BC1879" s="39"/>
    </row>
    <row r="1880" spans="1:55" ht="11.25">
      <c r="A1880" s="7">
        <v>1814</v>
      </c>
      <c r="B1880" s="105" t="s">
        <v>5348</v>
      </c>
      <c r="C1880" s="4" t="s">
        <v>5349</v>
      </c>
      <c r="D1880" s="20">
        <v>17194.39</v>
      </c>
      <c r="E1880" s="20"/>
      <c r="F1880" s="4" t="s">
        <v>371</v>
      </c>
      <c r="G1880" s="4" t="s">
        <v>5350</v>
      </c>
      <c r="H1880" s="4" t="s">
        <v>116</v>
      </c>
      <c r="I1880" s="39"/>
      <c r="J1880" s="39"/>
      <c r="K1880" s="39"/>
      <c r="L1880" s="39"/>
      <c r="M1880" s="39"/>
      <c r="N1880" s="39"/>
      <c r="O1880" s="39"/>
      <c r="P1880" s="39"/>
      <c r="Q1880" s="39"/>
      <c r="R1880" s="39"/>
      <c r="S1880" s="39"/>
      <c r="T1880" s="39"/>
      <c r="U1880" s="39"/>
      <c r="V1880" s="39"/>
      <c r="W1880" s="39"/>
      <c r="X1880" s="39"/>
      <c r="Y1880" s="39"/>
      <c r="Z1880" s="39"/>
      <c r="AA1880" s="39"/>
      <c r="AB1880" s="39"/>
      <c r="AC1880" s="39"/>
      <c r="AD1880" s="39"/>
      <c r="AE1880" s="39"/>
      <c r="AF1880" s="39"/>
      <c r="AG1880" s="39"/>
      <c r="AH1880" s="39"/>
      <c r="AI1880" s="39"/>
      <c r="AJ1880" s="39"/>
      <c r="AK1880" s="39"/>
      <c r="AL1880" s="39"/>
      <c r="AM1880" s="39"/>
      <c r="AN1880" s="39"/>
      <c r="AO1880" s="39"/>
      <c r="AP1880" s="39"/>
      <c r="AQ1880" s="39"/>
      <c r="AR1880" s="39"/>
      <c r="AS1880" s="39"/>
      <c r="AT1880" s="39"/>
      <c r="AU1880" s="39"/>
      <c r="AV1880" s="39"/>
      <c r="AW1880" s="39"/>
      <c r="AX1880" s="39"/>
      <c r="AY1880" s="39"/>
      <c r="AZ1880" s="39"/>
      <c r="BA1880" s="39"/>
      <c r="BB1880" s="39"/>
      <c r="BC1880" s="39"/>
    </row>
    <row r="1881" spans="1:55" ht="11.25">
      <c r="A1881" s="7">
        <v>1815</v>
      </c>
      <c r="B1881" s="5" t="s">
        <v>5348</v>
      </c>
      <c r="C1881" s="4" t="s">
        <v>5351</v>
      </c>
      <c r="D1881" s="20">
        <v>3356.68</v>
      </c>
      <c r="E1881" s="20"/>
      <c r="F1881" s="4" t="s">
        <v>117</v>
      </c>
      <c r="G1881" s="4" t="s">
        <v>5352</v>
      </c>
      <c r="H1881" s="4" t="s">
        <v>116</v>
      </c>
      <c r="I1881" s="39"/>
      <c r="J1881" s="39"/>
      <c r="K1881" s="39"/>
      <c r="L1881" s="39"/>
      <c r="M1881" s="39"/>
      <c r="N1881" s="39"/>
      <c r="O1881" s="39"/>
      <c r="P1881" s="39"/>
      <c r="Q1881" s="39"/>
      <c r="R1881" s="39"/>
      <c r="S1881" s="39"/>
      <c r="T1881" s="39"/>
      <c r="U1881" s="39"/>
      <c r="V1881" s="39"/>
      <c r="W1881" s="39"/>
      <c r="X1881" s="39"/>
      <c r="Y1881" s="39"/>
      <c r="Z1881" s="39"/>
      <c r="AA1881" s="39"/>
      <c r="AB1881" s="39"/>
      <c r="AC1881" s="39"/>
      <c r="AD1881" s="39"/>
      <c r="AE1881" s="39"/>
      <c r="AF1881" s="39"/>
      <c r="AG1881" s="39"/>
      <c r="AH1881" s="39"/>
      <c r="AI1881" s="39"/>
      <c r="AJ1881" s="39"/>
      <c r="AK1881" s="39"/>
      <c r="AL1881" s="39"/>
      <c r="AM1881" s="39"/>
      <c r="AN1881" s="39"/>
      <c r="AO1881" s="39"/>
      <c r="AP1881" s="39"/>
      <c r="AQ1881" s="39"/>
      <c r="AR1881" s="39"/>
      <c r="AS1881" s="39"/>
      <c r="AT1881" s="39"/>
      <c r="AU1881" s="39"/>
      <c r="AV1881" s="39"/>
      <c r="AW1881" s="39"/>
      <c r="AX1881" s="39"/>
      <c r="AY1881" s="39"/>
      <c r="AZ1881" s="39"/>
      <c r="BA1881" s="39"/>
      <c r="BB1881" s="39"/>
      <c r="BC1881" s="39"/>
    </row>
    <row r="1882" spans="1:55" ht="11.25">
      <c r="A1882" s="7">
        <v>1816</v>
      </c>
      <c r="B1882" s="5" t="s">
        <v>5348</v>
      </c>
      <c r="C1882" s="4" t="s">
        <v>2133</v>
      </c>
      <c r="D1882" s="20">
        <v>1070</v>
      </c>
      <c r="E1882" s="20"/>
      <c r="F1882" s="4" t="s">
        <v>117</v>
      </c>
      <c r="G1882" s="4" t="s">
        <v>5353</v>
      </c>
      <c r="H1882" s="4" t="s">
        <v>116</v>
      </c>
      <c r="I1882" s="39"/>
      <c r="J1882" s="39"/>
      <c r="K1882" s="39"/>
      <c r="L1882" s="39"/>
      <c r="M1882" s="39"/>
      <c r="N1882" s="39"/>
      <c r="O1882" s="39"/>
      <c r="P1882" s="39"/>
      <c r="Q1882" s="39"/>
      <c r="R1882" s="39"/>
      <c r="S1882" s="39"/>
      <c r="T1882" s="39"/>
      <c r="U1882" s="39"/>
      <c r="V1882" s="39"/>
      <c r="W1882" s="39"/>
      <c r="X1882" s="39"/>
      <c r="Y1882" s="39"/>
      <c r="Z1882" s="39"/>
      <c r="AA1882" s="39"/>
      <c r="AB1882" s="39"/>
      <c r="AC1882" s="39"/>
      <c r="AD1882" s="39"/>
      <c r="AE1882" s="39"/>
      <c r="AF1882" s="39"/>
      <c r="AG1882" s="39"/>
      <c r="AH1882" s="39"/>
      <c r="AI1882" s="39"/>
      <c r="AJ1882" s="39"/>
      <c r="AK1882" s="39"/>
      <c r="AL1882" s="39"/>
      <c r="AM1882" s="39"/>
      <c r="AN1882" s="39"/>
      <c r="AO1882" s="39"/>
      <c r="AP1882" s="39"/>
      <c r="AQ1882" s="39"/>
      <c r="AR1882" s="39"/>
      <c r="AS1882" s="39"/>
      <c r="AT1882" s="39"/>
      <c r="AU1882" s="39"/>
      <c r="AV1882" s="39"/>
      <c r="AW1882" s="39"/>
      <c r="AX1882" s="39"/>
      <c r="AY1882" s="39"/>
      <c r="AZ1882" s="39"/>
      <c r="BA1882" s="39"/>
      <c r="BB1882" s="39"/>
      <c r="BC1882" s="39"/>
    </row>
    <row r="1883" spans="1:55" ht="11.25">
      <c r="A1883" s="7">
        <v>1817</v>
      </c>
      <c r="B1883" s="5" t="s">
        <v>5348</v>
      </c>
      <c r="C1883" s="4" t="s">
        <v>5354</v>
      </c>
      <c r="D1883" s="20">
        <v>934.59</v>
      </c>
      <c r="E1883" s="20"/>
      <c r="F1883" s="4" t="s">
        <v>117</v>
      </c>
      <c r="G1883" s="4" t="s">
        <v>5355</v>
      </c>
      <c r="H1883" s="4" t="s">
        <v>116</v>
      </c>
      <c r="I1883" s="39"/>
      <c r="J1883" s="39"/>
      <c r="K1883" s="39"/>
      <c r="L1883" s="39"/>
      <c r="M1883" s="39"/>
      <c r="N1883" s="39"/>
      <c r="O1883" s="39"/>
      <c r="P1883" s="39"/>
      <c r="Q1883" s="39"/>
      <c r="R1883" s="39"/>
      <c r="S1883" s="39"/>
      <c r="T1883" s="39"/>
      <c r="U1883" s="39"/>
      <c r="V1883" s="39"/>
      <c r="W1883" s="39"/>
      <c r="X1883" s="39"/>
      <c r="Y1883" s="39"/>
      <c r="Z1883" s="39"/>
      <c r="AA1883" s="39"/>
      <c r="AB1883" s="39"/>
      <c r="AC1883" s="39"/>
      <c r="AD1883" s="39"/>
      <c r="AE1883" s="39"/>
      <c r="AF1883" s="39"/>
      <c r="AG1883" s="39"/>
      <c r="AH1883" s="39"/>
      <c r="AI1883" s="39"/>
      <c r="AJ1883" s="39"/>
      <c r="AK1883" s="39"/>
      <c r="AL1883" s="39"/>
      <c r="AM1883" s="39"/>
      <c r="AN1883" s="39"/>
      <c r="AO1883" s="39"/>
      <c r="AP1883" s="39"/>
      <c r="AQ1883" s="39"/>
      <c r="AR1883" s="39"/>
      <c r="AS1883" s="39"/>
      <c r="AT1883" s="39"/>
      <c r="AU1883" s="39"/>
      <c r="AV1883" s="39"/>
      <c r="AW1883" s="39"/>
      <c r="AX1883" s="39"/>
      <c r="AY1883" s="39"/>
      <c r="AZ1883" s="39"/>
      <c r="BA1883" s="39"/>
      <c r="BB1883" s="39"/>
      <c r="BC1883" s="39"/>
    </row>
    <row r="1884" spans="1:55" ht="11.25">
      <c r="A1884" s="7">
        <v>1818</v>
      </c>
      <c r="B1884" s="5" t="s">
        <v>5348</v>
      </c>
      <c r="C1884" s="4" t="s">
        <v>5356</v>
      </c>
      <c r="D1884" s="20">
        <v>132.49</v>
      </c>
      <c r="E1884" s="20"/>
      <c r="F1884" s="4" t="s">
        <v>117</v>
      </c>
      <c r="G1884" s="4" t="s">
        <v>5357</v>
      </c>
      <c r="H1884" s="4" t="s">
        <v>116</v>
      </c>
      <c r="I1884" s="39"/>
      <c r="J1884" s="39"/>
      <c r="K1884" s="39"/>
      <c r="L1884" s="39"/>
      <c r="M1884" s="39"/>
      <c r="N1884" s="39"/>
      <c r="O1884" s="39"/>
      <c r="P1884" s="39"/>
      <c r="Q1884" s="39"/>
      <c r="R1884" s="39"/>
      <c r="S1884" s="39"/>
      <c r="T1884" s="39"/>
      <c r="U1884" s="39"/>
      <c r="V1884" s="39"/>
      <c r="W1884" s="39"/>
      <c r="X1884" s="39"/>
      <c r="Y1884" s="39"/>
      <c r="Z1884" s="39"/>
      <c r="AA1884" s="39"/>
      <c r="AB1884" s="39"/>
      <c r="AC1884" s="39"/>
      <c r="AD1884" s="39"/>
      <c r="AE1884" s="39"/>
      <c r="AF1884" s="39"/>
      <c r="AG1884" s="39"/>
      <c r="AH1884" s="39"/>
      <c r="AI1884" s="39"/>
      <c r="AJ1884" s="39"/>
      <c r="AK1884" s="39"/>
      <c r="AL1884" s="39"/>
      <c r="AM1884" s="39"/>
      <c r="AN1884" s="39"/>
      <c r="AO1884" s="39"/>
      <c r="AP1884" s="39"/>
      <c r="AQ1884" s="39"/>
      <c r="AR1884" s="39"/>
      <c r="AS1884" s="39"/>
      <c r="AT1884" s="39"/>
      <c r="AU1884" s="39"/>
      <c r="AV1884" s="39"/>
      <c r="AW1884" s="39"/>
      <c r="AX1884" s="39"/>
      <c r="AY1884" s="39"/>
      <c r="AZ1884" s="39"/>
      <c r="BA1884" s="39"/>
      <c r="BB1884" s="39"/>
      <c r="BC1884" s="39"/>
    </row>
    <row r="1885" spans="1:55" ht="11.25">
      <c r="A1885" s="7">
        <v>1819</v>
      </c>
      <c r="B1885" s="5" t="s">
        <v>5348</v>
      </c>
      <c r="C1885" s="4" t="s">
        <v>5358</v>
      </c>
      <c r="D1885" s="20">
        <v>720.9</v>
      </c>
      <c r="E1885" s="20"/>
      <c r="F1885" s="4" t="s">
        <v>117</v>
      </c>
      <c r="G1885" s="4" t="s">
        <v>5359</v>
      </c>
      <c r="H1885" s="4" t="s">
        <v>116</v>
      </c>
      <c r="I1885" s="39"/>
      <c r="J1885" s="39"/>
      <c r="K1885" s="39"/>
      <c r="L1885" s="39"/>
      <c r="M1885" s="39"/>
      <c r="N1885" s="39"/>
      <c r="O1885" s="39"/>
      <c r="P1885" s="39"/>
      <c r="Q1885" s="39"/>
      <c r="R1885" s="39"/>
      <c r="S1885" s="39"/>
      <c r="T1885" s="39"/>
      <c r="U1885" s="39"/>
      <c r="V1885" s="39"/>
      <c r="W1885" s="39"/>
      <c r="X1885" s="39"/>
      <c r="Y1885" s="39"/>
      <c r="Z1885" s="39"/>
      <c r="AA1885" s="39"/>
      <c r="AB1885" s="39"/>
      <c r="AC1885" s="39"/>
      <c r="AD1885" s="39"/>
      <c r="AE1885" s="39"/>
      <c r="AF1885" s="39"/>
      <c r="AG1885" s="39"/>
      <c r="AH1885" s="39"/>
      <c r="AI1885" s="39"/>
      <c r="AJ1885" s="39"/>
      <c r="AK1885" s="39"/>
      <c r="AL1885" s="39"/>
      <c r="AM1885" s="39"/>
      <c r="AN1885" s="39"/>
      <c r="AO1885" s="39"/>
      <c r="AP1885" s="39"/>
      <c r="AQ1885" s="39"/>
      <c r="AR1885" s="39"/>
      <c r="AS1885" s="39"/>
      <c r="AT1885" s="39"/>
      <c r="AU1885" s="39"/>
      <c r="AV1885" s="39"/>
      <c r="AW1885" s="39"/>
      <c r="AX1885" s="39"/>
      <c r="AY1885" s="39"/>
      <c r="AZ1885" s="39"/>
      <c r="BA1885" s="39"/>
      <c r="BB1885" s="39"/>
      <c r="BC1885" s="39"/>
    </row>
    <row r="1886" spans="1:55" ht="11.25">
      <c r="A1886" s="7">
        <v>1820</v>
      </c>
      <c r="B1886" s="5" t="s">
        <v>5348</v>
      </c>
      <c r="C1886" s="4" t="s">
        <v>5360</v>
      </c>
      <c r="D1886" s="20">
        <v>4749.76</v>
      </c>
      <c r="E1886" s="20"/>
      <c r="F1886" s="4" t="s">
        <v>117</v>
      </c>
      <c r="G1886" s="4" t="s">
        <v>5361</v>
      </c>
      <c r="H1886" s="4" t="s">
        <v>116</v>
      </c>
      <c r="I1886" s="39"/>
      <c r="J1886" s="39"/>
      <c r="K1886" s="39"/>
      <c r="L1886" s="39"/>
      <c r="M1886" s="39"/>
      <c r="N1886" s="39"/>
      <c r="O1886" s="39"/>
      <c r="P1886" s="39"/>
      <c r="Q1886" s="39"/>
      <c r="R1886" s="39"/>
      <c r="S1886" s="39"/>
      <c r="T1886" s="39"/>
      <c r="U1886" s="39"/>
      <c r="V1886" s="39"/>
      <c r="W1886" s="39"/>
      <c r="X1886" s="39"/>
      <c r="Y1886" s="39"/>
      <c r="Z1886" s="39"/>
      <c r="AA1886" s="39"/>
      <c r="AB1886" s="39"/>
      <c r="AC1886" s="39"/>
      <c r="AD1886" s="39"/>
      <c r="AE1886" s="39"/>
      <c r="AF1886" s="39"/>
      <c r="AG1886" s="39"/>
      <c r="AH1886" s="39"/>
      <c r="AI1886" s="39"/>
      <c r="AJ1886" s="39"/>
      <c r="AK1886" s="39"/>
      <c r="AL1886" s="39"/>
      <c r="AM1886" s="39"/>
      <c r="AN1886" s="39"/>
      <c r="AO1886" s="39"/>
      <c r="AP1886" s="39"/>
      <c r="AQ1886" s="39"/>
      <c r="AR1886" s="39"/>
      <c r="AS1886" s="39"/>
      <c r="AT1886" s="39"/>
      <c r="AU1886" s="39"/>
      <c r="AV1886" s="39"/>
      <c r="AW1886" s="39"/>
      <c r="AX1886" s="39"/>
      <c r="AY1886" s="39"/>
      <c r="AZ1886" s="39"/>
      <c r="BA1886" s="39"/>
      <c r="BB1886" s="39"/>
      <c r="BC1886" s="39"/>
    </row>
    <row r="1887" spans="1:55" ht="11.25">
      <c r="A1887" s="7">
        <v>1821</v>
      </c>
      <c r="B1887" s="5" t="s">
        <v>5348</v>
      </c>
      <c r="C1887" s="4" t="s">
        <v>5362</v>
      </c>
      <c r="D1887" s="20">
        <v>1916.68</v>
      </c>
      <c r="E1887" s="20"/>
      <c r="F1887" s="4" t="s">
        <v>117</v>
      </c>
      <c r="G1887" s="4" t="s">
        <v>5363</v>
      </c>
      <c r="H1887" s="4" t="s">
        <v>116</v>
      </c>
      <c r="I1887" s="39"/>
      <c r="J1887" s="39"/>
      <c r="K1887" s="39"/>
      <c r="L1887" s="39"/>
      <c r="M1887" s="39"/>
      <c r="N1887" s="39"/>
      <c r="O1887" s="39"/>
      <c r="P1887" s="39"/>
      <c r="Q1887" s="39"/>
      <c r="R1887" s="39"/>
      <c r="S1887" s="39"/>
      <c r="T1887" s="39"/>
      <c r="U1887" s="39"/>
      <c r="V1887" s="39"/>
      <c r="W1887" s="39"/>
      <c r="X1887" s="39"/>
      <c r="Y1887" s="39"/>
      <c r="Z1887" s="39"/>
      <c r="AA1887" s="39"/>
      <c r="AB1887" s="39"/>
      <c r="AC1887" s="39"/>
      <c r="AD1887" s="39"/>
      <c r="AE1887" s="39"/>
      <c r="AF1887" s="39"/>
      <c r="AG1887" s="39"/>
      <c r="AH1887" s="39"/>
      <c r="AI1887" s="39"/>
      <c r="AJ1887" s="39"/>
      <c r="AK1887" s="39"/>
      <c r="AL1887" s="39"/>
      <c r="AM1887" s="39"/>
      <c r="AN1887" s="39"/>
      <c r="AO1887" s="39"/>
      <c r="AP1887" s="39"/>
      <c r="AQ1887" s="39"/>
      <c r="AR1887" s="39"/>
      <c r="AS1887" s="39"/>
      <c r="AT1887" s="39"/>
      <c r="AU1887" s="39"/>
      <c r="AV1887" s="39"/>
      <c r="AW1887" s="39"/>
      <c r="AX1887" s="39"/>
      <c r="AY1887" s="39"/>
      <c r="AZ1887" s="39"/>
      <c r="BA1887" s="39"/>
      <c r="BB1887" s="39"/>
      <c r="BC1887" s="39"/>
    </row>
    <row r="1888" spans="1:55" ht="11.25">
      <c r="A1888" s="7">
        <v>1822</v>
      </c>
      <c r="B1888" s="5" t="s">
        <v>5348</v>
      </c>
      <c r="C1888" s="4" t="s">
        <v>5364</v>
      </c>
      <c r="D1888" s="20">
        <v>1017.22</v>
      </c>
      <c r="E1888" s="20"/>
      <c r="F1888" s="4" t="s">
        <v>117</v>
      </c>
      <c r="G1888" s="4" t="s">
        <v>5365</v>
      </c>
      <c r="H1888" s="4" t="s">
        <v>116</v>
      </c>
      <c r="I1888" s="39"/>
      <c r="J1888" s="39"/>
      <c r="K1888" s="39"/>
      <c r="L1888" s="39"/>
      <c r="M1888" s="39"/>
      <c r="N1888" s="39"/>
      <c r="O1888" s="39"/>
      <c r="P1888" s="39"/>
      <c r="Q1888" s="39"/>
      <c r="R1888" s="39"/>
      <c r="S1888" s="39"/>
      <c r="T1888" s="39"/>
      <c r="U1888" s="39"/>
      <c r="V1888" s="39"/>
      <c r="W1888" s="39"/>
      <c r="X1888" s="39"/>
      <c r="Y1888" s="39"/>
      <c r="Z1888" s="39"/>
      <c r="AA1888" s="39"/>
      <c r="AB1888" s="39"/>
      <c r="AC1888" s="39"/>
      <c r="AD1888" s="39"/>
      <c r="AE1888" s="39"/>
      <c r="AF1888" s="39"/>
      <c r="AG1888" s="39"/>
      <c r="AH1888" s="39"/>
      <c r="AI1888" s="39"/>
      <c r="AJ1888" s="39"/>
      <c r="AK1888" s="39"/>
      <c r="AL1888" s="39"/>
      <c r="AM1888" s="39"/>
      <c r="AN1888" s="39"/>
      <c r="AO1888" s="39"/>
      <c r="AP1888" s="39"/>
      <c r="AQ1888" s="39"/>
      <c r="AR1888" s="39"/>
      <c r="AS1888" s="39"/>
      <c r="AT1888" s="39"/>
      <c r="AU1888" s="39"/>
      <c r="AV1888" s="39"/>
      <c r="AW1888" s="39"/>
      <c r="AX1888" s="39"/>
      <c r="AY1888" s="39"/>
      <c r="AZ1888" s="39"/>
      <c r="BA1888" s="39"/>
      <c r="BB1888" s="39"/>
      <c r="BC1888" s="39"/>
    </row>
    <row r="1889" spans="1:55" ht="11.25">
      <c r="A1889" s="7">
        <v>1823</v>
      </c>
      <c r="B1889" s="5" t="s">
        <v>5348</v>
      </c>
      <c r="C1889" s="4" t="s">
        <v>5366</v>
      </c>
      <c r="D1889" s="20">
        <v>31570.78</v>
      </c>
      <c r="E1889" s="20"/>
      <c r="F1889" s="4" t="s">
        <v>117</v>
      </c>
      <c r="G1889" s="4" t="s">
        <v>5367</v>
      </c>
      <c r="H1889" s="4" t="s">
        <v>116</v>
      </c>
      <c r="I1889" s="39"/>
      <c r="J1889" s="39"/>
      <c r="K1889" s="39"/>
      <c r="L1889" s="39"/>
      <c r="M1889" s="39"/>
      <c r="N1889" s="39"/>
      <c r="O1889" s="39"/>
      <c r="P1889" s="39"/>
      <c r="Q1889" s="39"/>
      <c r="R1889" s="39"/>
      <c r="S1889" s="39"/>
      <c r="T1889" s="39"/>
      <c r="U1889" s="39"/>
      <c r="V1889" s="39"/>
      <c r="W1889" s="39"/>
      <c r="X1889" s="39"/>
      <c r="Y1889" s="39"/>
      <c r="Z1889" s="39"/>
      <c r="AA1889" s="39"/>
      <c r="AB1889" s="39"/>
      <c r="AC1889" s="39"/>
      <c r="AD1889" s="39"/>
      <c r="AE1889" s="39"/>
      <c r="AF1889" s="39"/>
      <c r="AG1889" s="39"/>
      <c r="AH1889" s="39"/>
      <c r="AI1889" s="39"/>
      <c r="AJ1889" s="39"/>
      <c r="AK1889" s="39"/>
      <c r="AL1889" s="39"/>
      <c r="AM1889" s="39"/>
      <c r="AN1889" s="39"/>
      <c r="AO1889" s="39"/>
      <c r="AP1889" s="39"/>
      <c r="AQ1889" s="39"/>
      <c r="AR1889" s="39"/>
      <c r="AS1889" s="39"/>
      <c r="AT1889" s="39"/>
      <c r="AU1889" s="39"/>
      <c r="AV1889" s="39"/>
      <c r="AW1889" s="39"/>
      <c r="AX1889" s="39"/>
      <c r="AY1889" s="39"/>
      <c r="AZ1889" s="39"/>
      <c r="BA1889" s="39"/>
      <c r="BB1889" s="39"/>
      <c r="BC1889" s="39"/>
    </row>
    <row r="1890" spans="1:55" ht="22.5">
      <c r="A1890" s="29" t="s">
        <v>112</v>
      </c>
      <c r="B1890" s="29" t="s">
        <v>113</v>
      </c>
      <c r="C1890" s="30" t="s">
        <v>17</v>
      </c>
      <c r="D1890" s="30" t="s">
        <v>56</v>
      </c>
      <c r="E1890" s="28" t="s">
        <v>106</v>
      </c>
      <c r="F1890" s="28" t="s">
        <v>114</v>
      </c>
      <c r="G1890" s="29" t="s">
        <v>107</v>
      </c>
      <c r="H1890" s="454" t="s">
        <v>108</v>
      </c>
      <c r="I1890" s="39"/>
      <c r="J1890" s="39"/>
      <c r="K1890" s="39"/>
      <c r="L1890" s="39"/>
      <c r="M1890" s="39"/>
      <c r="N1890" s="39"/>
      <c r="O1890" s="39"/>
      <c r="P1890" s="39"/>
      <c r="Q1890" s="39"/>
      <c r="R1890" s="39"/>
      <c r="S1890" s="39"/>
      <c r="T1890" s="39"/>
      <c r="U1890" s="39"/>
      <c r="V1890" s="39"/>
      <c r="W1890" s="39"/>
      <c r="X1890" s="39"/>
      <c r="Y1890" s="39"/>
      <c r="Z1890" s="39"/>
      <c r="AA1890" s="39"/>
      <c r="AB1890" s="39"/>
      <c r="AC1890" s="39"/>
      <c r="AD1890" s="39"/>
      <c r="AE1890" s="39"/>
      <c r="AF1890" s="39"/>
      <c r="AG1890" s="39"/>
      <c r="AH1890" s="39"/>
      <c r="AI1890" s="39"/>
      <c r="AJ1890" s="39"/>
      <c r="AK1890" s="39"/>
      <c r="AL1890" s="39"/>
      <c r="AM1890" s="39"/>
      <c r="AN1890" s="39"/>
      <c r="AO1890" s="39"/>
      <c r="AP1890" s="39"/>
      <c r="AQ1890" s="39"/>
      <c r="AR1890" s="39"/>
      <c r="AS1890" s="39"/>
      <c r="AT1890" s="39"/>
      <c r="AU1890" s="39"/>
      <c r="AV1890" s="39"/>
      <c r="AW1890" s="39"/>
      <c r="AX1890" s="39"/>
      <c r="AY1890" s="39"/>
      <c r="AZ1890" s="39"/>
      <c r="BA1890" s="39"/>
      <c r="BB1890" s="39"/>
      <c r="BC1890" s="39"/>
    </row>
    <row r="1891" spans="1:55" ht="11.25">
      <c r="A1891" s="7">
        <v>1824</v>
      </c>
      <c r="B1891" s="5" t="s">
        <v>5348</v>
      </c>
      <c r="C1891" s="4" t="s">
        <v>5368</v>
      </c>
      <c r="D1891" s="20">
        <v>9772.22</v>
      </c>
      <c r="E1891" s="20"/>
      <c r="F1891" s="4" t="s">
        <v>371</v>
      </c>
      <c r="G1891" s="4" t="s">
        <v>5369</v>
      </c>
      <c r="H1891" s="4" t="s">
        <v>116</v>
      </c>
      <c r="I1891" s="39"/>
      <c r="J1891" s="39"/>
      <c r="K1891" s="39"/>
      <c r="L1891" s="39"/>
      <c r="M1891" s="39"/>
      <c r="N1891" s="39"/>
      <c r="O1891" s="39"/>
      <c r="P1891" s="39"/>
      <c r="Q1891" s="39"/>
      <c r="R1891" s="39"/>
      <c r="S1891" s="39"/>
      <c r="T1891" s="39"/>
      <c r="U1891" s="39"/>
      <c r="V1891" s="39"/>
      <c r="W1891" s="39"/>
      <c r="X1891" s="39"/>
      <c r="Y1891" s="39"/>
      <c r="Z1891" s="39"/>
      <c r="AA1891" s="39"/>
      <c r="AB1891" s="39"/>
      <c r="AC1891" s="39"/>
      <c r="AD1891" s="39"/>
      <c r="AE1891" s="39"/>
      <c r="AF1891" s="39"/>
      <c r="AG1891" s="39"/>
      <c r="AH1891" s="39"/>
      <c r="AI1891" s="39"/>
      <c r="AJ1891" s="39"/>
      <c r="AK1891" s="39"/>
      <c r="AL1891" s="39"/>
      <c r="AM1891" s="39"/>
      <c r="AN1891" s="39"/>
      <c r="AO1891" s="39"/>
      <c r="AP1891" s="39"/>
      <c r="AQ1891" s="39"/>
      <c r="AR1891" s="39"/>
      <c r="AS1891" s="39"/>
      <c r="AT1891" s="39"/>
      <c r="AU1891" s="39"/>
      <c r="AV1891" s="39"/>
      <c r="AW1891" s="39"/>
      <c r="AX1891" s="39"/>
      <c r="AY1891" s="39"/>
      <c r="AZ1891" s="39"/>
      <c r="BA1891" s="39"/>
      <c r="BB1891" s="39"/>
      <c r="BC1891" s="39"/>
    </row>
    <row r="1892" spans="1:55" ht="11.25">
      <c r="A1892" s="7">
        <v>1825</v>
      </c>
      <c r="B1892" s="455" t="s">
        <v>5348</v>
      </c>
      <c r="C1892" s="459" t="s">
        <v>5349</v>
      </c>
      <c r="D1892" s="460">
        <v>17194.39</v>
      </c>
      <c r="E1892" s="460"/>
      <c r="F1892" s="459" t="s">
        <v>371</v>
      </c>
      <c r="G1892" s="459" t="s">
        <v>5350</v>
      </c>
      <c r="H1892" s="459" t="s">
        <v>116</v>
      </c>
      <c r="I1892" s="39"/>
      <c r="J1892" s="39"/>
      <c r="K1892" s="39"/>
      <c r="L1892" s="39"/>
      <c r="M1892" s="39"/>
      <c r="N1892" s="39"/>
      <c r="O1892" s="39"/>
      <c r="P1892" s="39"/>
      <c r="Q1892" s="39"/>
      <c r="R1892" s="39"/>
      <c r="S1892" s="39"/>
      <c r="T1892" s="39"/>
      <c r="U1892" s="39"/>
      <c r="V1892" s="39"/>
      <c r="W1892" s="39"/>
      <c r="X1892" s="39"/>
      <c r="Y1892" s="39"/>
      <c r="Z1892" s="39"/>
      <c r="AA1892" s="39"/>
      <c r="AB1892" s="39"/>
      <c r="AC1892" s="39"/>
      <c r="AD1892" s="39"/>
      <c r="AE1892" s="39"/>
      <c r="AF1892" s="39"/>
      <c r="AG1892" s="39"/>
      <c r="AH1892" s="39"/>
      <c r="AI1892" s="39"/>
      <c r="AJ1892" s="39"/>
      <c r="AK1892" s="39"/>
      <c r="AL1892" s="39"/>
      <c r="AM1892" s="39"/>
      <c r="AN1892" s="39"/>
      <c r="AO1892" s="39"/>
      <c r="AP1892" s="39"/>
      <c r="AQ1892" s="39"/>
      <c r="AR1892" s="39"/>
      <c r="AS1892" s="39"/>
      <c r="AT1892" s="39"/>
      <c r="AU1892" s="39"/>
      <c r="AV1892" s="39"/>
      <c r="AW1892" s="39"/>
      <c r="AX1892" s="39"/>
      <c r="AY1892" s="39"/>
      <c r="AZ1892" s="39"/>
      <c r="BA1892" s="39"/>
      <c r="BB1892" s="39"/>
      <c r="BC1892" s="39"/>
    </row>
    <row r="1893" spans="1:55" ht="11.25">
      <c r="A1893" s="7">
        <v>1826</v>
      </c>
      <c r="B1893" s="2" t="s">
        <v>5370</v>
      </c>
      <c r="C1893" s="22" t="s">
        <v>5371</v>
      </c>
      <c r="D1893" s="20">
        <v>9981.37</v>
      </c>
      <c r="E1893" s="20"/>
      <c r="F1893" s="21" t="s">
        <v>31</v>
      </c>
      <c r="G1893" s="4" t="s">
        <v>5372</v>
      </c>
      <c r="H1893" s="4" t="s">
        <v>35</v>
      </c>
      <c r="I1893" s="39"/>
      <c r="J1893" s="39"/>
      <c r="K1893" s="39"/>
      <c r="L1893" s="39"/>
      <c r="M1893" s="39"/>
      <c r="N1893" s="39"/>
      <c r="O1893" s="39"/>
      <c r="P1893" s="39"/>
      <c r="Q1893" s="39"/>
      <c r="R1893" s="39"/>
      <c r="S1893" s="39"/>
      <c r="T1893" s="39"/>
      <c r="U1893" s="39"/>
      <c r="V1893" s="39"/>
      <c r="W1893" s="39"/>
      <c r="X1893" s="39"/>
      <c r="Y1893" s="39"/>
      <c r="Z1893" s="39"/>
      <c r="AA1893" s="39"/>
      <c r="AB1893" s="39"/>
      <c r="AC1893" s="39"/>
      <c r="AD1893" s="39"/>
      <c r="AE1893" s="39"/>
      <c r="AF1893" s="39"/>
      <c r="AG1893" s="39"/>
      <c r="AH1893" s="39"/>
      <c r="AI1893" s="39"/>
      <c r="AJ1893" s="39"/>
      <c r="AK1893" s="39"/>
      <c r="AL1893" s="39"/>
      <c r="AM1893" s="39"/>
      <c r="AN1893" s="39"/>
      <c r="AO1893" s="39"/>
      <c r="AP1893" s="39"/>
      <c r="AQ1893" s="39"/>
      <c r="AR1893" s="39"/>
      <c r="AS1893" s="39"/>
      <c r="AT1893" s="39"/>
      <c r="AU1893" s="39"/>
      <c r="AV1893" s="39"/>
      <c r="AW1893" s="39"/>
      <c r="AX1893" s="39"/>
      <c r="AY1893" s="39"/>
      <c r="AZ1893" s="39"/>
      <c r="BA1893" s="39"/>
      <c r="BB1893" s="39"/>
      <c r="BC1893" s="39"/>
    </row>
    <row r="1894" spans="1:55" ht="11.25">
      <c r="A1894" s="7">
        <v>1827</v>
      </c>
      <c r="B1894" s="2" t="s">
        <v>5373</v>
      </c>
      <c r="C1894" s="3" t="s">
        <v>5374</v>
      </c>
      <c r="D1894" s="22">
        <v>152720</v>
      </c>
      <c r="E1894" s="22"/>
      <c r="F1894" s="6" t="s">
        <v>371</v>
      </c>
      <c r="G1894" s="4" t="s">
        <v>5375</v>
      </c>
      <c r="H1894" s="4" t="s">
        <v>35</v>
      </c>
      <c r="I1894" s="39"/>
      <c r="J1894" s="39"/>
      <c r="K1894" s="39"/>
      <c r="L1894" s="39"/>
      <c r="M1894" s="39"/>
      <c r="N1894" s="39"/>
      <c r="O1894" s="39"/>
      <c r="P1894" s="39"/>
      <c r="Q1894" s="39"/>
      <c r="R1894" s="39"/>
      <c r="S1894" s="39"/>
      <c r="T1894" s="39"/>
      <c r="U1894" s="39"/>
      <c r="V1894" s="39"/>
      <c r="W1894" s="39"/>
      <c r="X1894" s="39"/>
      <c r="Y1894" s="39"/>
      <c r="Z1894" s="39"/>
      <c r="AA1894" s="39"/>
      <c r="AB1894" s="39"/>
      <c r="AC1894" s="39"/>
      <c r="AD1894" s="39"/>
      <c r="AE1894" s="39"/>
      <c r="AF1894" s="39"/>
      <c r="AG1894" s="39"/>
      <c r="AH1894" s="39"/>
      <c r="AI1894" s="39"/>
      <c r="AJ1894" s="39"/>
      <c r="AK1894" s="39"/>
      <c r="AL1894" s="39"/>
      <c r="AM1894" s="39"/>
      <c r="AN1894" s="39"/>
      <c r="AO1894" s="39"/>
      <c r="AP1894" s="39"/>
      <c r="AQ1894" s="39"/>
      <c r="AR1894" s="39"/>
      <c r="AS1894" s="39"/>
      <c r="AT1894" s="39"/>
      <c r="AU1894" s="39"/>
      <c r="AV1894" s="39"/>
      <c r="AW1894" s="39"/>
      <c r="AX1894" s="39"/>
      <c r="AY1894" s="39"/>
      <c r="AZ1894" s="39"/>
      <c r="BA1894" s="39"/>
      <c r="BB1894" s="39"/>
      <c r="BC1894" s="39"/>
    </row>
    <row r="1895" spans="1:55" ht="11.25">
      <c r="A1895" s="7">
        <v>1828</v>
      </c>
      <c r="B1895" s="2" t="s">
        <v>5373</v>
      </c>
      <c r="C1895" s="22" t="s">
        <v>5376</v>
      </c>
      <c r="D1895" s="25">
        <v>87040</v>
      </c>
      <c r="E1895" s="25"/>
      <c r="F1895" s="6" t="s">
        <v>371</v>
      </c>
      <c r="G1895" s="4" t="s">
        <v>5377</v>
      </c>
      <c r="H1895" s="4" t="s">
        <v>35</v>
      </c>
      <c r="I1895" s="39"/>
      <c r="J1895" s="39"/>
      <c r="K1895" s="39"/>
      <c r="L1895" s="39"/>
      <c r="M1895" s="39"/>
      <c r="N1895" s="39"/>
      <c r="O1895" s="39"/>
      <c r="P1895" s="39"/>
      <c r="Q1895" s="39"/>
      <c r="R1895" s="39"/>
      <c r="S1895" s="39"/>
      <c r="T1895" s="39"/>
      <c r="U1895" s="39"/>
      <c r="V1895" s="39"/>
      <c r="W1895" s="39"/>
      <c r="X1895" s="39"/>
      <c r="Y1895" s="39"/>
      <c r="Z1895" s="39"/>
      <c r="AA1895" s="39"/>
      <c r="AB1895" s="39"/>
      <c r="AC1895" s="39"/>
      <c r="AD1895" s="39"/>
      <c r="AE1895" s="39"/>
      <c r="AF1895" s="39"/>
      <c r="AG1895" s="39"/>
      <c r="AH1895" s="39"/>
      <c r="AI1895" s="39"/>
      <c r="AJ1895" s="39"/>
      <c r="AK1895" s="39"/>
      <c r="AL1895" s="39"/>
      <c r="AM1895" s="39"/>
      <c r="AN1895" s="39"/>
      <c r="AO1895" s="39"/>
      <c r="AP1895" s="39"/>
      <c r="AQ1895" s="39"/>
      <c r="AR1895" s="39"/>
      <c r="AS1895" s="39"/>
      <c r="AT1895" s="39"/>
      <c r="AU1895" s="39"/>
      <c r="AV1895" s="39"/>
      <c r="AW1895" s="39"/>
      <c r="AX1895" s="39"/>
      <c r="AY1895" s="39"/>
      <c r="AZ1895" s="39"/>
      <c r="BA1895" s="39"/>
      <c r="BB1895" s="39"/>
      <c r="BC1895" s="39"/>
    </row>
    <row r="1896" spans="1:55" ht="11.25">
      <c r="A1896" s="7">
        <v>1829</v>
      </c>
      <c r="B1896" s="2" t="s">
        <v>5373</v>
      </c>
      <c r="C1896" s="4" t="s">
        <v>901</v>
      </c>
      <c r="D1896" s="20">
        <v>140718.2</v>
      </c>
      <c r="E1896" s="20"/>
      <c r="F1896" s="4" t="s">
        <v>31</v>
      </c>
      <c r="G1896" s="4" t="s">
        <v>902</v>
      </c>
      <c r="H1896" s="4" t="s">
        <v>35</v>
      </c>
      <c r="I1896" s="39"/>
      <c r="J1896" s="39"/>
      <c r="K1896" s="39"/>
      <c r="L1896" s="39"/>
      <c r="M1896" s="39"/>
      <c r="N1896" s="39"/>
      <c r="O1896" s="39"/>
      <c r="P1896" s="39"/>
      <c r="Q1896" s="39"/>
      <c r="R1896" s="39"/>
      <c r="S1896" s="39"/>
      <c r="T1896" s="39"/>
      <c r="U1896" s="39"/>
      <c r="V1896" s="39"/>
      <c r="W1896" s="39"/>
      <c r="X1896" s="39"/>
      <c r="Y1896" s="39"/>
      <c r="Z1896" s="39"/>
      <c r="AA1896" s="39"/>
      <c r="AB1896" s="39"/>
      <c r="AC1896" s="39"/>
      <c r="AD1896" s="39"/>
      <c r="AE1896" s="39"/>
      <c r="AF1896" s="39"/>
      <c r="AG1896" s="39"/>
      <c r="AH1896" s="39"/>
      <c r="AI1896" s="39"/>
      <c r="AJ1896" s="39"/>
      <c r="AK1896" s="39"/>
      <c r="AL1896" s="39"/>
      <c r="AM1896" s="39"/>
      <c r="AN1896" s="39"/>
      <c r="AO1896" s="39"/>
      <c r="AP1896" s="39"/>
      <c r="AQ1896" s="39"/>
      <c r="AR1896" s="39"/>
      <c r="AS1896" s="39"/>
      <c r="AT1896" s="39"/>
      <c r="AU1896" s="39"/>
      <c r="AV1896" s="39"/>
      <c r="AW1896" s="39"/>
      <c r="AX1896" s="39"/>
      <c r="AY1896" s="39"/>
      <c r="AZ1896" s="39"/>
      <c r="BA1896" s="39"/>
      <c r="BB1896" s="39"/>
      <c r="BC1896" s="39"/>
    </row>
    <row r="1897" spans="1:55" ht="11.25">
      <c r="A1897" s="7">
        <v>1830</v>
      </c>
      <c r="B1897" s="2" t="s">
        <v>900</v>
      </c>
      <c r="C1897" s="25" t="s">
        <v>5378</v>
      </c>
      <c r="D1897" s="20">
        <v>603753.26</v>
      </c>
      <c r="E1897" s="20"/>
      <c r="F1897" s="21" t="s">
        <v>45</v>
      </c>
      <c r="G1897" s="4" t="s">
        <v>5379</v>
      </c>
      <c r="H1897" s="4" t="s">
        <v>35</v>
      </c>
      <c r="I1897" s="39"/>
      <c r="J1897" s="39"/>
      <c r="K1897" s="39"/>
      <c r="L1897" s="39"/>
      <c r="M1897" s="39"/>
      <c r="N1897" s="39"/>
      <c r="O1897" s="39"/>
      <c r="P1897" s="39"/>
      <c r="Q1897" s="39"/>
      <c r="R1897" s="39"/>
      <c r="S1897" s="39"/>
      <c r="T1897" s="39"/>
      <c r="U1897" s="39"/>
      <c r="V1897" s="39"/>
      <c r="W1897" s="39"/>
      <c r="X1897" s="39"/>
      <c r="Y1897" s="39"/>
      <c r="Z1897" s="39"/>
      <c r="AA1897" s="39"/>
      <c r="AB1897" s="39"/>
      <c r="AC1897" s="39"/>
      <c r="AD1897" s="39"/>
      <c r="AE1897" s="39"/>
      <c r="AF1897" s="39"/>
      <c r="AG1897" s="39"/>
      <c r="AH1897" s="39"/>
      <c r="AI1897" s="39"/>
      <c r="AJ1897" s="39"/>
      <c r="AK1897" s="39"/>
      <c r="AL1897" s="39"/>
      <c r="AM1897" s="39"/>
      <c r="AN1897" s="39"/>
      <c r="AO1897" s="39"/>
      <c r="AP1897" s="39"/>
      <c r="AQ1897" s="39"/>
      <c r="AR1897" s="39"/>
      <c r="AS1897" s="39"/>
      <c r="AT1897" s="39"/>
      <c r="AU1897" s="39"/>
      <c r="AV1897" s="39"/>
      <c r="AW1897" s="39"/>
      <c r="AX1897" s="39"/>
      <c r="AY1897" s="39"/>
      <c r="AZ1897" s="39"/>
      <c r="BA1897" s="39"/>
      <c r="BB1897" s="39"/>
      <c r="BC1897" s="39"/>
    </row>
    <row r="1898" spans="1:55" ht="11.25">
      <c r="A1898" s="7">
        <v>1831</v>
      </c>
      <c r="B1898" s="105" t="s">
        <v>900</v>
      </c>
      <c r="C1898" s="4" t="s">
        <v>5374</v>
      </c>
      <c r="D1898" s="20">
        <v>152720</v>
      </c>
      <c r="E1898" s="20"/>
      <c r="F1898" s="4" t="s">
        <v>31</v>
      </c>
      <c r="G1898" s="4" t="s">
        <v>5375</v>
      </c>
      <c r="H1898" s="4" t="s">
        <v>35</v>
      </c>
      <c r="I1898" s="39"/>
      <c r="J1898" s="39"/>
      <c r="K1898" s="39"/>
      <c r="L1898" s="39"/>
      <c r="M1898" s="39"/>
      <c r="N1898" s="39"/>
      <c r="O1898" s="39"/>
      <c r="P1898" s="39"/>
      <c r="Q1898" s="39"/>
      <c r="R1898" s="39"/>
      <c r="S1898" s="39"/>
      <c r="T1898" s="39"/>
      <c r="U1898" s="39"/>
      <c r="V1898" s="39"/>
      <c r="W1898" s="39"/>
      <c r="X1898" s="39"/>
      <c r="Y1898" s="39"/>
      <c r="Z1898" s="39"/>
      <c r="AA1898" s="39"/>
      <c r="AB1898" s="39"/>
      <c r="AC1898" s="39"/>
      <c r="AD1898" s="39"/>
      <c r="AE1898" s="39"/>
      <c r="AF1898" s="39"/>
      <c r="AG1898" s="39"/>
      <c r="AH1898" s="39"/>
      <c r="AI1898" s="39"/>
      <c r="AJ1898" s="39"/>
      <c r="AK1898" s="39"/>
      <c r="AL1898" s="39"/>
      <c r="AM1898" s="39"/>
      <c r="AN1898" s="39"/>
      <c r="AO1898" s="39"/>
      <c r="AP1898" s="39"/>
      <c r="AQ1898" s="39"/>
      <c r="AR1898" s="39"/>
      <c r="AS1898" s="39"/>
      <c r="AT1898" s="39"/>
      <c r="AU1898" s="39"/>
      <c r="AV1898" s="39"/>
      <c r="AW1898" s="39"/>
      <c r="AX1898" s="39"/>
      <c r="AY1898" s="39"/>
      <c r="AZ1898" s="39"/>
      <c r="BA1898" s="39"/>
      <c r="BB1898" s="39"/>
      <c r="BC1898" s="39"/>
    </row>
    <row r="1899" spans="1:55" ht="11.25">
      <c r="A1899" s="7">
        <v>1832</v>
      </c>
      <c r="B1899" s="105" t="s">
        <v>900</v>
      </c>
      <c r="C1899" s="4" t="s">
        <v>5376</v>
      </c>
      <c r="D1899" s="20">
        <v>87040</v>
      </c>
      <c r="E1899" s="20"/>
      <c r="F1899" s="4" t="s">
        <v>31</v>
      </c>
      <c r="G1899" s="4" t="s">
        <v>5377</v>
      </c>
      <c r="H1899" s="4" t="s">
        <v>35</v>
      </c>
      <c r="I1899" s="39"/>
      <c r="J1899" s="39"/>
      <c r="K1899" s="39"/>
      <c r="L1899" s="39"/>
      <c r="M1899" s="39"/>
      <c r="N1899" s="39"/>
      <c r="O1899" s="39"/>
      <c r="P1899" s="39"/>
      <c r="Q1899" s="39"/>
      <c r="R1899" s="39"/>
      <c r="S1899" s="39"/>
      <c r="T1899" s="39"/>
      <c r="U1899" s="39"/>
      <c r="V1899" s="39"/>
      <c r="W1899" s="39"/>
      <c r="X1899" s="39"/>
      <c r="Y1899" s="39"/>
      <c r="Z1899" s="39"/>
      <c r="AA1899" s="39"/>
      <c r="AB1899" s="39"/>
      <c r="AC1899" s="39"/>
      <c r="AD1899" s="39"/>
      <c r="AE1899" s="39"/>
      <c r="AF1899" s="39"/>
      <c r="AG1899" s="39"/>
      <c r="AH1899" s="39"/>
      <c r="AI1899" s="39"/>
      <c r="AJ1899" s="39"/>
      <c r="AK1899" s="39"/>
      <c r="AL1899" s="39"/>
      <c r="AM1899" s="39"/>
      <c r="AN1899" s="39"/>
      <c r="AO1899" s="39"/>
      <c r="AP1899" s="39"/>
      <c r="AQ1899" s="39"/>
      <c r="AR1899" s="39"/>
      <c r="AS1899" s="39"/>
      <c r="AT1899" s="39"/>
      <c r="AU1899" s="39"/>
      <c r="AV1899" s="39"/>
      <c r="AW1899" s="39"/>
      <c r="AX1899" s="39"/>
      <c r="AY1899" s="39"/>
      <c r="AZ1899" s="39"/>
      <c r="BA1899" s="39"/>
      <c r="BB1899" s="39"/>
      <c r="BC1899" s="39"/>
    </row>
    <row r="1900" spans="1:55" ht="11.25">
      <c r="A1900" s="7">
        <v>1833</v>
      </c>
      <c r="B1900" s="5" t="s">
        <v>900</v>
      </c>
      <c r="C1900" s="4" t="s">
        <v>5380</v>
      </c>
      <c r="D1900" s="20">
        <v>23340</v>
      </c>
      <c r="E1900" s="20"/>
      <c r="F1900" s="4" t="s">
        <v>115</v>
      </c>
      <c r="G1900" s="4" t="s">
        <v>5381</v>
      </c>
      <c r="H1900" s="4" t="s">
        <v>116</v>
      </c>
      <c r="I1900" s="39"/>
      <c r="J1900" s="39"/>
      <c r="K1900" s="39"/>
      <c r="L1900" s="39"/>
      <c r="M1900" s="39"/>
      <c r="N1900" s="39"/>
      <c r="O1900" s="39"/>
      <c r="P1900" s="39"/>
      <c r="Q1900" s="39"/>
      <c r="R1900" s="39"/>
      <c r="S1900" s="39"/>
      <c r="T1900" s="39"/>
      <c r="U1900" s="39"/>
      <c r="V1900" s="39"/>
      <c r="W1900" s="39"/>
      <c r="X1900" s="39"/>
      <c r="Y1900" s="39"/>
      <c r="Z1900" s="39"/>
      <c r="AA1900" s="39"/>
      <c r="AB1900" s="39"/>
      <c r="AC1900" s="39"/>
      <c r="AD1900" s="39"/>
      <c r="AE1900" s="39"/>
      <c r="AF1900" s="39"/>
      <c r="AG1900" s="39"/>
      <c r="AH1900" s="39"/>
      <c r="AI1900" s="39"/>
      <c r="AJ1900" s="39"/>
      <c r="AK1900" s="39"/>
      <c r="AL1900" s="39"/>
      <c r="AM1900" s="39"/>
      <c r="AN1900" s="39"/>
      <c r="AO1900" s="39"/>
      <c r="AP1900" s="39"/>
      <c r="AQ1900" s="39"/>
      <c r="AR1900" s="39"/>
      <c r="AS1900" s="39"/>
      <c r="AT1900" s="39"/>
      <c r="AU1900" s="39"/>
      <c r="AV1900" s="39"/>
      <c r="AW1900" s="39"/>
      <c r="AX1900" s="39"/>
      <c r="AY1900" s="39"/>
      <c r="AZ1900" s="39"/>
      <c r="BA1900" s="39"/>
      <c r="BB1900" s="39"/>
      <c r="BC1900" s="39"/>
    </row>
    <row r="1901" spans="1:55" ht="11.25">
      <c r="A1901" s="7">
        <v>1834</v>
      </c>
      <c r="B1901" s="5" t="s">
        <v>900</v>
      </c>
      <c r="C1901" s="4" t="s">
        <v>5382</v>
      </c>
      <c r="D1901" s="20">
        <v>47680</v>
      </c>
      <c r="E1901" s="20"/>
      <c r="F1901" s="4" t="s">
        <v>115</v>
      </c>
      <c r="G1901" s="4" t="s">
        <v>5383</v>
      </c>
      <c r="H1901" s="4" t="s">
        <v>116</v>
      </c>
      <c r="I1901" s="39"/>
      <c r="J1901" s="39"/>
      <c r="K1901" s="39"/>
      <c r="L1901" s="39"/>
      <c r="M1901" s="39"/>
      <c r="N1901" s="39"/>
      <c r="O1901" s="39"/>
      <c r="P1901" s="39"/>
      <c r="Q1901" s="39"/>
      <c r="R1901" s="39"/>
      <c r="S1901" s="39"/>
      <c r="T1901" s="39"/>
      <c r="U1901" s="39"/>
      <c r="V1901" s="39"/>
      <c r="W1901" s="39"/>
      <c r="X1901" s="39"/>
      <c r="Y1901" s="39"/>
      <c r="Z1901" s="39"/>
      <c r="AA1901" s="39"/>
      <c r="AB1901" s="39"/>
      <c r="AC1901" s="39"/>
      <c r="AD1901" s="39"/>
      <c r="AE1901" s="39"/>
      <c r="AF1901" s="39"/>
      <c r="AG1901" s="39"/>
      <c r="AH1901" s="39"/>
      <c r="AI1901" s="39"/>
      <c r="AJ1901" s="39"/>
      <c r="AK1901" s="39"/>
      <c r="AL1901" s="39"/>
      <c r="AM1901" s="39"/>
      <c r="AN1901" s="39"/>
      <c r="AO1901" s="39"/>
      <c r="AP1901" s="39"/>
      <c r="AQ1901" s="39"/>
      <c r="AR1901" s="39"/>
      <c r="AS1901" s="39"/>
      <c r="AT1901" s="39"/>
      <c r="AU1901" s="39"/>
      <c r="AV1901" s="39"/>
      <c r="AW1901" s="39"/>
      <c r="AX1901" s="39"/>
      <c r="AY1901" s="39"/>
      <c r="AZ1901" s="39"/>
      <c r="BA1901" s="39"/>
      <c r="BB1901" s="39"/>
      <c r="BC1901" s="39"/>
    </row>
    <row r="1902" spans="1:55" ht="11.25">
      <c r="A1902" s="7">
        <v>1835</v>
      </c>
      <c r="B1902" s="5" t="s">
        <v>5384</v>
      </c>
      <c r="C1902" s="4" t="s">
        <v>5385</v>
      </c>
      <c r="D1902" s="20">
        <v>142.81</v>
      </c>
      <c r="E1902" s="113"/>
      <c r="F1902" s="4" t="s">
        <v>371</v>
      </c>
      <c r="G1902" s="4" t="s">
        <v>5386</v>
      </c>
      <c r="H1902" s="4" t="s">
        <v>116</v>
      </c>
      <c r="I1902" s="39"/>
      <c r="J1902" s="39"/>
      <c r="K1902" s="39"/>
      <c r="L1902" s="39"/>
      <c r="M1902" s="39"/>
      <c r="N1902" s="39"/>
      <c r="O1902" s="39"/>
      <c r="P1902" s="39"/>
      <c r="Q1902" s="39"/>
      <c r="R1902" s="39"/>
      <c r="S1902" s="39"/>
      <c r="T1902" s="39"/>
      <c r="U1902" s="39"/>
      <c r="V1902" s="39"/>
      <c r="W1902" s="39"/>
      <c r="X1902" s="39"/>
      <c r="Y1902" s="39"/>
      <c r="Z1902" s="39"/>
      <c r="AA1902" s="39"/>
      <c r="AB1902" s="39"/>
      <c r="AC1902" s="39"/>
      <c r="AD1902" s="39"/>
      <c r="AE1902" s="39"/>
      <c r="AF1902" s="39"/>
      <c r="AG1902" s="39"/>
      <c r="AH1902" s="39"/>
      <c r="AI1902" s="39"/>
      <c r="AJ1902" s="39"/>
      <c r="AK1902" s="39"/>
      <c r="AL1902" s="39"/>
      <c r="AM1902" s="39"/>
      <c r="AN1902" s="39"/>
      <c r="AO1902" s="39"/>
      <c r="AP1902" s="39"/>
      <c r="AQ1902" s="39"/>
      <c r="AR1902" s="39"/>
      <c r="AS1902" s="39"/>
      <c r="AT1902" s="39"/>
      <c r="AU1902" s="39"/>
      <c r="AV1902" s="39"/>
      <c r="AW1902" s="39"/>
      <c r="AX1902" s="39"/>
      <c r="AY1902" s="39"/>
      <c r="AZ1902" s="39"/>
      <c r="BA1902" s="39"/>
      <c r="BB1902" s="39"/>
      <c r="BC1902" s="39"/>
    </row>
    <row r="1903" spans="1:55" ht="11.25">
      <c r="A1903" s="7">
        <v>1836</v>
      </c>
      <c r="B1903" s="105" t="s">
        <v>5384</v>
      </c>
      <c r="C1903" s="4" t="s">
        <v>5385</v>
      </c>
      <c r="D1903" s="20"/>
      <c r="E1903" s="20">
        <v>142.81</v>
      </c>
      <c r="F1903" s="4" t="s">
        <v>306</v>
      </c>
      <c r="G1903" s="4" t="s">
        <v>5386</v>
      </c>
      <c r="H1903" s="4" t="s">
        <v>116</v>
      </c>
      <c r="I1903" s="39"/>
      <c r="J1903" s="39"/>
      <c r="K1903" s="39"/>
      <c r="L1903" s="39"/>
      <c r="M1903" s="39"/>
      <c r="N1903" s="39"/>
      <c r="O1903" s="39"/>
      <c r="P1903" s="39"/>
      <c r="Q1903" s="39"/>
      <c r="R1903" s="39"/>
      <c r="S1903" s="39"/>
      <c r="T1903" s="39"/>
      <c r="U1903" s="39"/>
      <c r="V1903" s="39"/>
      <c r="W1903" s="39"/>
      <c r="X1903" s="39"/>
      <c r="Y1903" s="39"/>
      <c r="Z1903" s="39"/>
      <c r="AA1903" s="39"/>
      <c r="AB1903" s="39"/>
      <c r="AC1903" s="39"/>
      <c r="AD1903" s="39"/>
      <c r="AE1903" s="39"/>
      <c r="AF1903" s="39"/>
      <c r="AG1903" s="39"/>
      <c r="AH1903" s="39"/>
      <c r="AI1903" s="39"/>
      <c r="AJ1903" s="39"/>
      <c r="AK1903" s="39"/>
      <c r="AL1903" s="39"/>
      <c r="AM1903" s="39"/>
      <c r="AN1903" s="39"/>
      <c r="AO1903" s="39"/>
      <c r="AP1903" s="39"/>
      <c r="AQ1903" s="39"/>
      <c r="AR1903" s="39"/>
      <c r="AS1903" s="39"/>
      <c r="AT1903" s="39"/>
      <c r="AU1903" s="39"/>
      <c r="AV1903" s="39"/>
      <c r="AW1903" s="39"/>
      <c r="AX1903" s="39"/>
      <c r="AY1903" s="39"/>
      <c r="AZ1903" s="39"/>
      <c r="BA1903" s="39"/>
      <c r="BB1903" s="39"/>
      <c r="BC1903" s="39"/>
    </row>
    <row r="1904" spans="1:55" ht="11.25">
      <c r="A1904" s="7">
        <v>1837</v>
      </c>
      <c r="B1904" s="5" t="s">
        <v>5387</v>
      </c>
      <c r="C1904" s="4" t="s">
        <v>5388</v>
      </c>
      <c r="D1904" s="20">
        <v>3226.88</v>
      </c>
      <c r="E1904" s="20"/>
      <c r="F1904" s="4" t="s">
        <v>371</v>
      </c>
      <c r="G1904" s="4" t="s">
        <v>5389</v>
      </c>
      <c r="H1904" s="4" t="s">
        <v>116</v>
      </c>
      <c r="I1904" s="39"/>
      <c r="J1904" s="39"/>
      <c r="K1904" s="39"/>
      <c r="L1904" s="39"/>
      <c r="M1904" s="39"/>
      <c r="N1904" s="39"/>
      <c r="O1904" s="39"/>
      <c r="P1904" s="39"/>
      <c r="Q1904" s="39"/>
      <c r="R1904" s="39"/>
      <c r="S1904" s="39"/>
      <c r="T1904" s="39"/>
      <c r="U1904" s="39"/>
      <c r="V1904" s="39"/>
      <c r="W1904" s="39"/>
      <c r="X1904" s="39"/>
      <c r="Y1904" s="39"/>
      <c r="Z1904" s="39"/>
      <c r="AA1904" s="39"/>
      <c r="AB1904" s="39"/>
      <c r="AC1904" s="39"/>
      <c r="AD1904" s="39"/>
      <c r="AE1904" s="39"/>
      <c r="AF1904" s="39"/>
      <c r="AG1904" s="39"/>
      <c r="AH1904" s="39"/>
      <c r="AI1904" s="39"/>
      <c r="AJ1904" s="39"/>
      <c r="AK1904" s="39"/>
      <c r="AL1904" s="39"/>
      <c r="AM1904" s="39"/>
      <c r="AN1904" s="39"/>
      <c r="AO1904" s="39"/>
      <c r="AP1904" s="39"/>
      <c r="AQ1904" s="39"/>
      <c r="AR1904" s="39"/>
      <c r="AS1904" s="39"/>
      <c r="AT1904" s="39"/>
      <c r="AU1904" s="39"/>
      <c r="AV1904" s="39"/>
      <c r="AW1904" s="39"/>
      <c r="AX1904" s="39"/>
      <c r="AY1904" s="39"/>
      <c r="AZ1904" s="39"/>
      <c r="BA1904" s="39"/>
      <c r="BB1904" s="39"/>
      <c r="BC1904" s="39"/>
    </row>
    <row r="1905" spans="1:55" ht="11.25">
      <c r="A1905" s="7">
        <v>1838</v>
      </c>
      <c r="B1905" s="5" t="s">
        <v>5390</v>
      </c>
      <c r="C1905" s="4" t="s">
        <v>5391</v>
      </c>
      <c r="D1905" s="20">
        <v>1000</v>
      </c>
      <c r="E1905" s="20"/>
      <c r="F1905" s="4" t="s">
        <v>371</v>
      </c>
      <c r="G1905" s="4" t="s">
        <v>5392</v>
      </c>
      <c r="H1905" s="4" t="s">
        <v>116</v>
      </c>
      <c r="I1905" s="39"/>
      <c r="J1905" s="39"/>
      <c r="K1905" s="39"/>
      <c r="L1905" s="39"/>
      <c r="M1905" s="39"/>
      <c r="N1905" s="39"/>
      <c r="O1905" s="39"/>
      <c r="P1905" s="39"/>
      <c r="Q1905" s="39"/>
      <c r="R1905" s="39"/>
      <c r="S1905" s="39"/>
      <c r="T1905" s="39"/>
      <c r="U1905" s="39"/>
      <c r="V1905" s="39"/>
      <c r="W1905" s="39"/>
      <c r="X1905" s="39"/>
      <c r="Y1905" s="39"/>
      <c r="Z1905" s="39"/>
      <c r="AA1905" s="39"/>
      <c r="AB1905" s="39"/>
      <c r="AC1905" s="39"/>
      <c r="AD1905" s="39"/>
      <c r="AE1905" s="39"/>
      <c r="AF1905" s="39"/>
      <c r="AG1905" s="39"/>
      <c r="AH1905" s="39"/>
      <c r="AI1905" s="39"/>
      <c r="AJ1905" s="39"/>
      <c r="AK1905" s="39"/>
      <c r="AL1905" s="39"/>
      <c r="AM1905" s="39"/>
      <c r="AN1905" s="39"/>
      <c r="AO1905" s="39"/>
      <c r="AP1905" s="39"/>
      <c r="AQ1905" s="39"/>
      <c r="AR1905" s="39"/>
      <c r="AS1905" s="39"/>
      <c r="AT1905" s="39"/>
      <c r="AU1905" s="39"/>
      <c r="AV1905" s="39"/>
      <c r="AW1905" s="39"/>
      <c r="AX1905" s="39"/>
      <c r="AY1905" s="39"/>
      <c r="AZ1905" s="39"/>
      <c r="BA1905" s="39"/>
      <c r="BB1905" s="39"/>
      <c r="BC1905" s="39"/>
    </row>
    <row r="1906" spans="1:55" ht="11.25">
      <c r="A1906" s="7">
        <v>1839</v>
      </c>
      <c r="B1906" s="5" t="s">
        <v>5390</v>
      </c>
      <c r="C1906" s="4" t="s">
        <v>5391</v>
      </c>
      <c r="D1906" s="20">
        <v>1000</v>
      </c>
      <c r="E1906" s="20"/>
      <c r="F1906" s="4" t="s">
        <v>371</v>
      </c>
      <c r="G1906" s="4" t="s">
        <v>5392</v>
      </c>
      <c r="H1906" s="4" t="s">
        <v>116</v>
      </c>
      <c r="I1906" s="39"/>
      <c r="J1906" s="39"/>
      <c r="K1906" s="39"/>
      <c r="L1906" s="39"/>
      <c r="M1906" s="39"/>
      <c r="N1906" s="39"/>
      <c r="O1906" s="39"/>
      <c r="P1906" s="39"/>
      <c r="Q1906" s="39"/>
      <c r="R1906" s="39"/>
      <c r="S1906" s="39"/>
      <c r="T1906" s="39"/>
      <c r="U1906" s="39"/>
      <c r="V1906" s="39"/>
      <c r="W1906" s="39"/>
      <c r="X1906" s="39"/>
      <c r="Y1906" s="39"/>
      <c r="Z1906" s="39"/>
      <c r="AA1906" s="39"/>
      <c r="AB1906" s="39"/>
      <c r="AC1906" s="39"/>
      <c r="AD1906" s="39"/>
      <c r="AE1906" s="39"/>
      <c r="AF1906" s="39"/>
      <c r="AG1906" s="39"/>
      <c r="AH1906" s="39"/>
      <c r="AI1906" s="39"/>
      <c r="AJ1906" s="39"/>
      <c r="AK1906" s="39"/>
      <c r="AL1906" s="39"/>
      <c r="AM1906" s="39"/>
      <c r="AN1906" s="39"/>
      <c r="AO1906" s="39"/>
      <c r="AP1906" s="39"/>
      <c r="AQ1906" s="39"/>
      <c r="AR1906" s="39"/>
      <c r="AS1906" s="39"/>
      <c r="AT1906" s="39"/>
      <c r="AU1906" s="39"/>
      <c r="AV1906" s="39"/>
      <c r="AW1906" s="39"/>
      <c r="AX1906" s="39"/>
      <c r="AY1906" s="39"/>
      <c r="AZ1906" s="39"/>
      <c r="BA1906" s="39"/>
      <c r="BB1906" s="39"/>
      <c r="BC1906" s="39"/>
    </row>
    <row r="1907" spans="1:55" ht="11.25">
      <c r="A1907" s="7">
        <v>1840</v>
      </c>
      <c r="B1907" s="5" t="s">
        <v>5393</v>
      </c>
      <c r="C1907" s="4" t="s">
        <v>5394</v>
      </c>
      <c r="D1907" s="20">
        <v>1000</v>
      </c>
      <c r="E1907" s="20"/>
      <c r="F1907" s="4" t="s">
        <v>115</v>
      </c>
      <c r="G1907" s="4" t="s">
        <v>5395</v>
      </c>
      <c r="H1907" s="4" t="s">
        <v>116</v>
      </c>
      <c r="I1907" s="39"/>
      <c r="J1907" s="39"/>
      <c r="K1907" s="39"/>
      <c r="L1907" s="39"/>
      <c r="M1907" s="39"/>
      <c r="N1907" s="39"/>
      <c r="O1907" s="39"/>
      <c r="P1907" s="39"/>
      <c r="Q1907" s="39"/>
      <c r="R1907" s="39"/>
      <c r="S1907" s="39"/>
      <c r="T1907" s="39"/>
      <c r="U1907" s="39"/>
      <c r="V1907" s="39"/>
      <c r="W1907" s="39"/>
      <c r="X1907" s="39"/>
      <c r="Y1907" s="39"/>
      <c r="Z1907" s="39"/>
      <c r="AA1907" s="39"/>
      <c r="AB1907" s="39"/>
      <c r="AC1907" s="39"/>
      <c r="AD1907" s="39"/>
      <c r="AE1907" s="39"/>
      <c r="AF1907" s="39"/>
      <c r="AG1907" s="39"/>
      <c r="AH1907" s="39"/>
      <c r="AI1907" s="39"/>
      <c r="AJ1907" s="39"/>
      <c r="AK1907" s="39"/>
      <c r="AL1907" s="39"/>
      <c r="AM1907" s="39"/>
      <c r="AN1907" s="39"/>
      <c r="AO1907" s="39"/>
      <c r="AP1907" s="39"/>
      <c r="AQ1907" s="39"/>
      <c r="AR1907" s="39"/>
      <c r="AS1907" s="39"/>
      <c r="AT1907" s="39"/>
      <c r="AU1907" s="39"/>
      <c r="AV1907" s="39"/>
      <c r="AW1907" s="39"/>
      <c r="AX1907" s="39"/>
      <c r="AY1907" s="39"/>
      <c r="AZ1907" s="39"/>
      <c r="BA1907" s="39"/>
      <c r="BB1907" s="39"/>
      <c r="BC1907" s="39"/>
    </row>
    <row r="1908" spans="1:55" ht="11.25">
      <c r="A1908" s="7">
        <v>1841</v>
      </c>
      <c r="B1908" s="5" t="s">
        <v>5396</v>
      </c>
      <c r="C1908" s="4" t="s">
        <v>5397</v>
      </c>
      <c r="D1908" s="20">
        <v>1000</v>
      </c>
      <c r="E1908" s="20"/>
      <c r="F1908" s="4" t="s">
        <v>45</v>
      </c>
      <c r="G1908" s="4" t="s">
        <v>5398</v>
      </c>
      <c r="H1908" s="4" t="s">
        <v>35</v>
      </c>
      <c r="I1908" s="39"/>
      <c r="J1908" s="39"/>
      <c r="K1908" s="39"/>
      <c r="L1908" s="39"/>
      <c r="M1908" s="39"/>
      <c r="N1908" s="39"/>
      <c r="O1908" s="39"/>
      <c r="P1908" s="39"/>
      <c r="Q1908" s="39"/>
      <c r="R1908" s="39"/>
      <c r="S1908" s="39"/>
      <c r="T1908" s="39"/>
      <c r="U1908" s="39"/>
      <c r="V1908" s="39"/>
      <c r="W1908" s="39"/>
      <c r="X1908" s="39"/>
      <c r="Y1908" s="39"/>
      <c r="Z1908" s="39"/>
      <c r="AA1908" s="39"/>
      <c r="AB1908" s="39"/>
      <c r="AC1908" s="39"/>
      <c r="AD1908" s="39"/>
      <c r="AE1908" s="39"/>
      <c r="AF1908" s="39"/>
      <c r="AG1908" s="39"/>
      <c r="AH1908" s="39"/>
      <c r="AI1908" s="39"/>
      <c r="AJ1908" s="39"/>
      <c r="AK1908" s="39"/>
      <c r="AL1908" s="39"/>
      <c r="AM1908" s="39"/>
      <c r="AN1908" s="39"/>
      <c r="AO1908" s="39"/>
      <c r="AP1908" s="39"/>
      <c r="AQ1908" s="39"/>
      <c r="AR1908" s="39"/>
      <c r="AS1908" s="39"/>
      <c r="AT1908" s="39"/>
      <c r="AU1908" s="39"/>
      <c r="AV1908" s="39"/>
      <c r="AW1908" s="39"/>
      <c r="AX1908" s="39"/>
      <c r="AY1908" s="39"/>
      <c r="AZ1908" s="39"/>
      <c r="BA1908" s="39"/>
      <c r="BB1908" s="39"/>
      <c r="BC1908" s="39"/>
    </row>
    <row r="1909" spans="1:55" ht="11.25">
      <c r="A1909" s="7">
        <v>1842</v>
      </c>
      <c r="B1909" s="105" t="s">
        <v>5399</v>
      </c>
      <c r="C1909" s="4" t="s">
        <v>5400</v>
      </c>
      <c r="D1909" s="20">
        <v>2000</v>
      </c>
      <c r="E1909" s="20"/>
      <c r="F1909" s="4" t="s">
        <v>31</v>
      </c>
      <c r="G1909" s="4" t="s">
        <v>5401</v>
      </c>
      <c r="H1909" s="4" t="s">
        <v>35</v>
      </c>
      <c r="I1909" s="39"/>
      <c r="J1909" s="39"/>
      <c r="K1909" s="39"/>
      <c r="L1909" s="39"/>
      <c r="M1909" s="39"/>
      <c r="N1909" s="39"/>
      <c r="O1909" s="39"/>
      <c r="P1909" s="39"/>
      <c r="Q1909" s="39"/>
      <c r="R1909" s="39"/>
      <c r="S1909" s="39"/>
      <c r="T1909" s="39"/>
      <c r="U1909" s="39"/>
      <c r="V1909" s="39"/>
      <c r="W1909" s="39"/>
      <c r="X1909" s="39"/>
      <c r="Y1909" s="39"/>
      <c r="Z1909" s="39"/>
      <c r="AA1909" s="39"/>
      <c r="AB1909" s="39"/>
      <c r="AC1909" s="39"/>
      <c r="AD1909" s="39"/>
      <c r="AE1909" s="39"/>
      <c r="AF1909" s="39"/>
      <c r="AG1909" s="39"/>
      <c r="AH1909" s="39"/>
      <c r="AI1909" s="39"/>
      <c r="AJ1909" s="39"/>
      <c r="AK1909" s="39"/>
      <c r="AL1909" s="39"/>
      <c r="AM1909" s="39"/>
      <c r="AN1909" s="39"/>
      <c r="AO1909" s="39"/>
      <c r="AP1909" s="39"/>
      <c r="AQ1909" s="39"/>
      <c r="AR1909" s="39"/>
      <c r="AS1909" s="39"/>
      <c r="AT1909" s="39"/>
      <c r="AU1909" s="39"/>
      <c r="AV1909" s="39"/>
      <c r="AW1909" s="39"/>
      <c r="AX1909" s="39"/>
      <c r="AY1909" s="39"/>
      <c r="AZ1909" s="39"/>
      <c r="BA1909" s="39"/>
      <c r="BB1909" s="39"/>
      <c r="BC1909" s="39"/>
    </row>
    <row r="1910" spans="1:55" ht="11.25">
      <c r="A1910" s="7">
        <v>1843</v>
      </c>
      <c r="B1910" s="5" t="s">
        <v>5402</v>
      </c>
      <c r="C1910" s="4" t="s">
        <v>5403</v>
      </c>
      <c r="D1910" s="20">
        <v>5325.82</v>
      </c>
      <c r="E1910" s="20"/>
      <c r="F1910" s="4" t="s">
        <v>371</v>
      </c>
      <c r="G1910" s="4" t="s">
        <v>5404</v>
      </c>
      <c r="H1910" s="4" t="s">
        <v>116</v>
      </c>
      <c r="I1910" s="39"/>
      <c r="J1910" s="39"/>
      <c r="K1910" s="39"/>
      <c r="L1910" s="39"/>
      <c r="M1910" s="39"/>
      <c r="N1910" s="39"/>
      <c r="O1910" s="39"/>
      <c r="P1910" s="39"/>
      <c r="Q1910" s="39"/>
      <c r="R1910" s="39"/>
      <c r="S1910" s="39"/>
      <c r="T1910" s="39"/>
      <c r="U1910" s="39"/>
      <c r="V1910" s="39"/>
      <c r="W1910" s="39"/>
      <c r="X1910" s="39"/>
      <c r="Y1910" s="39"/>
      <c r="Z1910" s="39"/>
      <c r="AA1910" s="39"/>
      <c r="AB1910" s="39"/>
      <c r="AC1910" s="39"/>
      <c r="AD1910" s="39"/>
      <c r="AE1910" s="39"/>
      <c r="AF1910" s="39"/>
      <c r="AG1910" s="39"/>
      <c r="AH1910" s="39"/>
      <c r="AI1910" s="39"/>
      <c r="AJ1910" s="39"/>
      <c r="AK1910" s="39"/>
      <c r="AL1910" s="39"/>
      <c r="AM1910" s="39"/>
      <c r="AN1910" s="39"/>
      <c r="AO1910" s="39"/>
      <c r="AP1910" s="39"/>
      <c r="AQ1910" s="39"/>
      <c r="AR1910" s="39"/>
      <c r="AS1910" s="39"/>
      <c r="AT1910" s="39"/>
      <c r="AU1910" s="39"/>
      <c r="AV1910" s="39"/>
      <c r="AW1910" s="39"/>
      <c r="AX1910" s="39"/>
      <c r="AY1910" s="39"/>
      <c r="AZ1910" s="39"/>
      <c r="BA1910" s="39"/>
      <c r="BB1910" s="39"/>
      <c r="BC1910" s="39"/>
    </row>
    <row r="1911" spans="1:55" ht="11.25">
      <c r="A1911" s="7">
        <v>1844</v>
      </c>
      <c r="B1911" s="5" t="s">
        <v>5405</v>
      </c>
      <c r="C1911" s="4" t="s">
        <v>5406</v>
      </c>
      <c r="D1911" s="20">
        <v>1000</v>
      </c>
      <c r="E1911" s="20"/>
      <c r="F1911" s="4" t="s">
        <v>31</v>
      </c>
      <c r="G1911" s="4" t="s">
        <v>5407</v>
      </c>
      <c r="H1911" s="4" t="s">
        <v>35</v>
      </c>
      <c r="I1911" s="39"/>
      <c r="J1911" s="39"/>
      <c r="K1911" s="39"/>
      <c r="L1911" s="39"/>
      <c r="M1911" s="39"/>
      <c r="N1911" s="39"/>
      <c r="O1911" s="39"/>
      <c r="P1911" s="39"/>
      <c r="Q1911" s="39"/>
      <c r="R1911" s="39"/>
      <c r="S1911" s="39"/>
      <c r="T1911" s="39"/>
      <c r="U1911" s="39"/>
      <c r="V1911" s="39"/>
      <c r="W1911" s="39"/>
      <c r="X1911" s="39"/>
      <c r="Y1911" s="39"/>
      <c r="Z1911" s="39"/>
      <c r="AA1911" s="39"/>
      <c r="AB1911" s="39"/>
      <c r="AC1911" s="39"/>
      <c r="AD1911" s="39"/>
      <c r="AE1911" s="39"/>
      <c r="AF1911" s="39"/>
      <c r="AG1911" s="39"/>
      <c r="AH1911" s="39"/>
      <c r="AI1911" s="39"/>
      <c r="AJ1911" s="39"/>
      <c r="AK1911" s="39"/>
      <c r="AL1911" s="39"/>
      <c r="AM1911" s="39"/>
      <c r="AN1911" s="39"/>
      <c r="AO1911" s="39"/>
      <c r="AP1911" s="39"/>
      <c r="AQ1911" s="39"/>
      <c r="AR1911" s="39"/>
      <c r="AS1911" s="39"/>
      <c r="AT1911" s="39"/>
      <c r="AU1911" s="39"/>
      <c r="AV1911" s="39"/>
      <c r="AW1911" s="39"/>
      <c r="AX1911" s="39"/>
      <c r="AY1911" s="39"/>
      <c r="AZ1911" s="39"/>
      <c r="BA1911" s="39"/>
      <c r="BB1911" s="39"/>
      <c r="BC1911" s="39"/>
    </row>
    <row r="1912" spans="1:55" ht="11.25">
      <c r="A1912" s="7">
        <v>1845</v>
      </c>
      <c r="B1912" s="5" t="s">
        <v>5408</v>
      </c>
      <c r="C1912" s="4" t="s">
        <v>5409</v>
      </c>
      <c r="D1912" s="20">
        <v>1000</v>
      </c>
      <c r="E1912" s="20">
        <v>1000</v>
      </c>
      <c r="F1912" s="4" t="s">
        <v>31</v>
      </c>
      <c r="G1912" s="4" t="s">
        <v>5410</v>
      </c>
      <c r="H1912" s="4" t="s">
        <v>35</v>
      </c>
      <c r="I1912" s="39"/>
      <c r="J1912" s="39"/>
      <c r="K1912" s="39"/>
      <c r="L1912" s="39"/>
      <c r="M1912" s="39"/>
      <c r="N1912" s="39"/>
      <c r="O1912" s="39"/>
      <c r="P1912" s="39"/>
      <c r="Q1912" s="39"/>
      <c r="R1912" s="39"/>
      <c r="S1912" s="39"/>
      <c r="T1912" s="39"/>
      <c r="U1912" s="39"/>
      <c r="V1912" s="39"/>
      <c r="W1912" s="39"/>
      <c r="X1912" s="39"/>
      <c r="Y1912" s="39"/>
      <c r="Z1912" s="39"/>
      <c r="AA1912" s="39"/>
      <c r="AB1912" s="39"/>
      <c r="AC1912" s="39"/>
      <c r="AD1912" s="39"/>
      <c r="AE1912" s="39"/>
      <c r="AF1912" s="39"/>
      <c r="AG1912" s="39"/>
      <c r="AH1912" s="39"/>
      <c r="AI1912" s="39"/>
      <c r="AJ1912" s="39"/>
      <c r="AK1912" s="39"/>
      <c r="AL1912" s="39"/>
      <c r="AM1912" s="39"/>
      <c r="AN1912" s="39"/>
      <c r="AO1912" s="39"/>
      <c r="AP1912" s="39"/>
      <c r="AQ1912" s="39"/>
      <c r="AR1912" s="39"/>
      <c r="AS1912" s="39"/>
      <c r="AT1912" s="39"/>
      <c r="AU1912" s="39"/>
      <c r="AV1912" s="39"/>
      <c r="AW1912" s="39"/>
      <c r="AX1912" s="39"/>
      <c r="AY1912" s="39"/>
      <c r="AZ1912" s="39"/>
      <c r="BA1912" s="39"/>
      <c r="BB1912" s="39"/>
      <c r="BC1912" s="39"/>
    </row>
    <row r="1913" spans="1:55" ht="11.25">
      <c r="A1913" s="7">
        <v>1846</v>
      </c>
      <c r="B1913" s="5" t="s">
        <v>5408</v>
      </c>
      <c r="C1913" s="4" t="s">
        <v>5409</v>
      </c>
      <c r="D1913" s="20">
        <v>1000</v>
      </c>
      <c r="E1913" s="20">
        <v>1000</v>
      </c>
      <c r="F1913" s="4" t="s">
        <v>31</v>
      </c>
      <c r="G1913" s="4" t="s">
        <v>5410</v>
      </c>
      <c r="H1913" s="4" t="s">
        <v>35</v>
      </c>
      <c r="I1913" s="39"/>
      <c r="J1913" s="39"/>
      <c r="K1913" s="39"/>
      <c r="L1913" s="39"/>
      <c r="M1913" s="39"/>
      <c r="N1913" s="39"/>
      <c r="O1913" s="39"/>
      <c r="P1913" s="39"/>
      <c r="Q1913" s="39"/>
      <c r="R1913" s="39"/>
      <c r="S1913" s="39"/>
      <c r="T1913" s="39"/>
      <c r="U1913" s="39"/>
      <c r="V1913" s="39"/>
      <c r="W1913" s="39"/>
      <c r="X1913" s="39"/>
      <c r="Y1913" s="39"/>
      <c r="Z1913" s="39"/>
      <c r="AA1913" s="39"/>
      <c r="AB1913" s="39"/>
      <c r="AC1913" s="39"/>
      <c r="AD1913" s="39"/>
      <c r="AE1913" s="39"/>
      <c r="AF1913" s="39"/>
      <c r="AG1913" s="39"/>
      <c r="AH1913" s="39"/>
      <c r="AI1913" s="39"/>
      <c r="AJ1913" s="39"/>
      <c r="AK1913" s="39"/>
      <c r="AL1913" s="39"/>
      <c r="AM1913" s="39"/>
      <c r="AN1913" s="39"/>
      <c r="AO1913" s="39"/>
      <c r="AP1913" s="39"/>
      <c r="AQ1913" s="39"/>
      <c r="AR1913" s="39"/>
      <c r="AS1913" s="39"/>
      <c r="AT1913" s="39"/>
      <c r="AU1913" s="39"/>
      <c r="AV1913" s="39"/>
      <c r="AW1913" s="39"/>
      <c r="AX1913" s="39"/>
      <c r="AY1913" s="39"/>
      <c r="AZ1913" s="39"/>
      <c r="BA1913" s="39"/>
      <c r="BB1913" s="39"/>
      <c r="BC1913" s="39"/>
    </row>
    <row r="1914" spans="1:55" ht="11.25">
      <c r="A1914" s="7">
        <v>1847</v>
      </c>
      <c r="B1914" s="2" t="s">
        <v>5411</v>
      </c>
      <c r="C1914" s="22" t="s">
        <v>5412</v>
      </c>
      <c r="D1914" s="20">
        <v>1820.79</v>
      </c>
      <c r="E1914" s="20"/>
      <c r="F1914" s="21" t="s">
        <v>31</v>
      </c>
      <c r="G1914" s="4" t="s">
        <v>5413</v>
      </c>
      <c r="H1914" s="4" t="s">
        <v>35</v>
      </c>
      <c r="I1914" s="39"/>
      <c r="J1914" s="39"/>
      <c r="K1914" s="39"/>
      <c r="L1914" s="39"/>
      <c r="M1914" s="39"/>
      <c r="N1914" s="39"/>
      <c r="O1914" s="39"/>
      <c r="P1914" s="39"/>
      <c r="Q1914" s="39"/>
      <c r="R1914" s="39"/>
      <c r="S1914" s="39"/>
      <c r="T1914" s="39"/>
      <c r="U1914" s="39"/>
      <c r="V1914" s="39"/>
      <c r="W1914" s="39"/>
      <c r="X1914" s="39"/>
      <c r="Y1914" s="39"/>
      <c r="Z1914" s="39"/>
      <c r="AA1914" s="39"/>
      <c r="AB1914" s="39"/>
      <c r="AC1914" s="39"/>
      <c r="AD1914" s="39"/>
      <c r="AE1914" s="39"/>
      <c r="AF1914" s="39"/>
      <c r="AG1914" s="39"/>
      <c r="AH1914" s="39"/>
      <c r="AI1914" s="39"/>
      <c r="AJ1914" s="39"/>
      <c r="AK1914" s="39"/>
      <c r="AL1914" s="39"/>
      <c r="AM1914" s="39"/>
      <c r="AN1914" s="39"/>
      <c r="AO1914" s="39"/>
      <c r="AP1914" s="39"/>
      <c r="AQ1914" s="39"/>
      <c r="AR1914" s="39"/>
      <c r="AS1914" s="39"/>
      <c r="AT1914" s="39"/>
      <c r="AU1914" s="39"/>
      <c r="AV1914" s="39"/>
      <c r="AW1914" s="39"/>
      <c r="AX1914" s="39"/>
      <c r="AY1914" s="39"/>
      <c r="AZ1914" s="39"/>
      <c r="BA1914" s="39"/>
      <c r="BB1914" s="39"/>
      <c r="BC1914" s="39"/>
    </row>
    <row r="1915" spans="1:55" ht="11.25">
      <c r="A1915" s="7">
        <v>1848</v>
      </c>
      <c r="B1915" s="2" t="s">
        <v>5411</v>
      </c>
      <c r="C1915" s="22" t="s">
        <v>5414</v>
      </c>
      <c r="D1915" s="20">
        <v>1608.54</v>
      </c>
      <c r="E1915" s="20"/>
      <c r="F1915" s="21" t="s">
        <v>31</v>
      </c>
      <c r="G1915" s="4" t="s">
        <v>5415</v>
      </c>
      <c r="H1915" s="4" t="s">
        <v>35</v>
      </c>
      <c r="I1915" s="39"/>
      <c r="J1915" s="39"/>
      <c r="K1915" s="39"/>
      <c r="L1915" s="39"/>
      <c r="M1915" s="39"/>
      <c r="N1915" s="39"/>
      <c r="O1915" s="39"/>
      <c r="P1915" s="39"/>
      <c r="Q1915" s="39"/>
      <c r="R1915" s="39"/>
      <c r="S1915" s="39"/>
      <c r="T1915" s="39"/>
      <c r="U1915" s="39"/>
      <c r="V1915" s="39"/>
      <c r="W1915" s="39"/>
      <c r="X1915" s="39"/>
      <c r="Y1915" s="39"/>
      <c r="Z1915" s="39"/>
      <c r="AA1915" s="39"/>
      <c r="AB1915" s="39"/>
      <c r="AC1915" s="39"/>
      <c r="AD1915" s="39"/>
      <c r="AE1915" s="39"/>
      <c r="AF1915" s="39"/>
      <c r="AG1915" s="39"/>
      <c r="AH1915" s="39"/>
      <c r="AI1915" s="39"/>
      <c r="AJ1915" s="39"/>
      <c r="AK1915" s="39"/>
      <c r="AL1915" s="39"/>
      <c r="AM1915" s="39"/>
      <c r="AN1915" s="39"/>
      <c r="AO1915" s="39"/>
      <c r="AP1915" s="39"/>
      <c r="AQ1915" s="39"/>
      <c r="AR1915" s="39"/>
      <c r="AS1915" s="39"/>
      <c r="AT1915" s="39"/>
      <c r="AU1915" s="39"/>
      <c r="AV1915" s="39"/>
      <c r="AW1915" s="39"/>
      <c r="AX1915" s="39"/>
      <c r="AY1915" s="39"/>
      <c r="AZ1915" s="39"/>
      <c r="BA1915" s="39"/>
      <c r="BB1915" s="39"/>
      <c r="BC1915" s="39"/>
    </row>
    <row r="1916" spans="1:55" ht="11.25">
      <c r="A1916" s="7">
        <v>1849</v>
      </c>
      <c r="B1916" s="5" t="s">
        <v>912</v>
      </c>
      <c r="C1916" s="4" t="s">
        <v>915</v>
      </c>
      <c r="D1916" s="20">
        <v>1446.99</v>
      </c>
      <c r="E1916" s="20"/>
      <c r="F1916" s="4" t="s">
        <v>105</v>
      </c>
      <c r="G1916" s="4" t="s">
        <v>916</v>
      </c>
      <c r="H1916" s="4" t="s">
        <v>116</v>
      </c>
      <c r="I1916" s="39"/>
      <c r="J1916" s="39"/>
      <c r="K1916" s="39"/>
      <c r="L1916" s="39"/>
      <c r="M1916" s="39"/>
      <c r="N1916" s="39"/>
      <c r="O1916" s="39"/>
      <c r="P1916" s="39"/>
      <c r="Q1916" s="39"/>
      <c r="R1916" s="39"/>
      <c r="S1916" s="39"/>
      <c r="T1916" s="39"/>
      <c r="U1916" s="39"/>
      <c r="V1916" s="39"/>
      <c r="W1916" s="39"/>
      <c r="X1916" s="39"/>
      <c r="Y1916" s="39"/>
      <c r="Z1916" s="39"/>
      <c r="AA1916" s="39"/>
      <c r="AB1916" s="39"/>
      <c r="AC1916" s="39"/>
      <c r="AD1916" s="39"/>
      <c r="AE1916" s="39"/>
      <c r="AF1916" s="39"/>
      <c r="AG1916" s="39"/>
      <c r="AH1916" s="39"/>
      <c r="AI1916" s="39"/>
      <c r="AJ1916" s="39"/>
      <c r="AK1916" s="39"/>
      <c r="AL1916" s="39"/>
      <c r="AM1916" s="39"/>
      <c r="AN1916" s="39"/>
      <c r="AO1916" s="39"/>
      <c r="AP1916" s="39"/>
      <c r="AQ1916" s="39"/>
      <c r="AR1916" s="39"/>
      <c r="AS1916" s="39"/>
      <c r="AT1916" s="39"/>
      <c r="AU1916" s="39"/>
      <c r="AV1916" s="39"/>
      <c r="AW1916" s="39"/>
      <c r="AX1916" s="39"/>
      <c r="AY1916" s="39"/>
      <c r="AZ1916" s="39"/>
      <c r="BA1916" s="39"/>
      <c r="BB1916" s="39"/>
      <c r="BC1916" s="39"/>
    </row>
    <row r="1917" spans="1:55" ht="11.25">
      <c r="A1917" s="7">
        <v>1850</v>
      </c>
      <c r="B1917" s="5" t="s">
        <v>912</v>
      </c>
      <c r="C1917" s="4" t="s">
        <v>913</v>
      </c>
      <c r="D1917" s="20">
        <v>17451.71</v>
      </c>
      <c r="E1917" s="20"/>
      <c r="F1917" s="4" t="s">
        <v>105</v>
      </c>
      <c r="G1917" s="4" t="s">
        <v>914</v>
      </c>
      <c r="H1917" s="4" t="s">
        <v>116</v>
      </c>
      <c r="I1917" s="39"/>
      <c r="J1917" s="39"/>
      <c r="K1917" s="39"/>
      <c r="L1917" s="39"/>
      <c r="M1917" s="39"/>
      <c r="N1917" s="39"/>
      <c r="O1917" s="39"/>
      <c r="P1917" s="39"/>
      <c r="Q1917" s="39"/>
      <c r="R1917" s="39"/>
      <c r="S1917" s="39"/>
      <c r="T1917" s="39"/>
      <c r="U1917" s="39"/>
      <c r="V1917" s="39"/>
      <c r="W1917" s="39"/>
      <c r="X1917" s="39"/>
      <c r="Y1917" s="39"/>
      <c r="Z1917" s="39"/>
      <c r="AA1917" s="39"/>
      <c r="AB1917" s="39"/>
      <c r="AC1917" s="39"/>
      <c r="AD1917" s="39"/>
      <c r="AE1917" s="39"/>
      <c r="AF1917" s="39"/>
      <c r="AG1917" s="39"/>
      <c r="AH1917" s="39"/>
      <c r="AI1917" s="39"/>
      <c r="AJ1917" s="39"/>
      <c r="AK1917" s="39"/>
      <c r="AL1917" s="39"/>
      <c r="AM1917" s="39"/>
      <c r="AN1917" s="39"/>
      <c r="AO1917" s="39"/>
      <c r="AP1917" s="39"/>
      <c r="AQ1917" s="39"/>
      <c r="AR1917" s="39"/>
      <c r="AS1917" s="39"/>
      <c r="AT1917" s="39"/>
      <c r="AU1917" s="39"/>
      <c r="AV1917" s="39"/>
      <c r="AW1917" s="39"/>
      <c r="AX1917" s="39"/>
      <c r="AY1917" s="39"/>
      <c r="AZ1917" s="39"/>
      <c r="BA1917" s="39"/>
      <c r="BB1917" s="39"/>
      <c r="BC1917" s="39"/>
    </row>
    <row r="1918" spans="1:55" ht="11.25">
      <c r="A1918" s="7">
        <v>1851</v>
      </c>
      <c r="B1918" s="5" t="s">
        <v>912</v>
      </c>
      <c r="C1918" s="4" t="s">
        <v>908</v>
      </c>
      <c r="D1918" s="20">
        <v>8163.4</v>
      </c>
      <c r="E1918" s="20"/>
      <c r="F1918" s="4" t="s">
        <v>105</v>
      </c>
      <c r="G1918" s="4" t="s">
        <v>909</v>
      </c>
      <c r="H1918" s="4" t="s">
        <v>116</v>
      </c>
      <c r="I1918" s="39"/>
      <c r="J1918" s="39"/>
      <c r="K1918" s="39"/>
      <c r="L1918" s="39"/>
      <c r="M1918" s="39"/>
      <c r="N1918" s="39"/>
      <c r="O1918" s="39"/>
      <c r="P1918" s="39"/>
      <c r="Q1918" s="39"/>
      <c r="R1918" s="39"/>
      <c r="S1918" s="39"/>
      <c r="T1918" s="39"/>
      <c r="U1918" s="39"/>
      <c r="V1918" s="39"/>
      <c r="W1918" s="39"/>
      <c r="X1918" s="39"/>
      <c r="Y1918" s="39"/>
      <c r="Z1918" s="39"/>
      <c r="AA1918" s="39"/>
      <c r="AB1918" s="39"/>
      <c r="AC1918" s="39"/>
      <c r="AD1918" s="39"/>
      <c r="AE1918" s="39"/>
      <c r="AF1918" s="39"/>
      <c r="AG1918" s="39"/>
      <c r="AH1918" s="39"/>
      <c r="AI1918" s="39"/>
      <c r="AJ1918" s="39"/>
      <c r="AK1918" s="39"/>
      <c r="AL1918" s="39"/>
      <c r="AM1918" s="39"/>
      <c r="AN1918" s="39"/>
      <c r="AO1918" s="39"/>
      <c r="AP1918" s="39"/>
      <c r="AQ1918" s="39"/>
      <c r="AR1918" s="39"/>
      <c r="AS1918" s="39"/>
      <c r="AT1918" s="39"/>
      <c r="AU1918" s="39"/>
      <c r="AV1918" s="39"/>
      <c r="AW1918" s="39"/>
      <c r="AX1918" s="39"/>
      <c r="AY1918" s="39"/>
      <c r="AZ1918" s="39"/>
      <c r="BA1918" s="39"/>
      <c r="BB1918" s="39"/>
      <c r="BC1918" s="39"/>
    </row>
    <row r="1919" spans="1:55" ht="11.25">
      <c r="A1919" s="7">
        <v>1852</v>
      </c>
      <c r="B1919" s="5" t="s">
        <v>912</v>
      </c>
      <c r="C1919" s="4" t="s">
        <v>910</v>
      </c>
      <c r="D1919" s="20">
        <v>680.21</v>
      </c>
      <c r="E1919" s="20"/>
      <c r="F1919" s="4" t="s">
        <v>105</v>
      </c>
      <c r="G1919" s="4" t="s">
        <v>911</v>
      </c>
      <c r="H1919" s="4" t="s">
        <v>116</v>
      </c>
      <c r="I1919" s="39"/>
      <c r="J1919" s="39"/>
      <c r="K1919" s="39"/>
      <c r="L1919" s="39"/>
      <c r="M1919" s="39"/>
      <c r="N1919" s="39"/>
      <c r="O1919" s="39"/>
      <c r="P1919" s="39"/>
      <c r="Q1919" s="39"/>
      <c r="R1919" s="39"/>
      <c r="S1919" s="39"/>
      <c r="T1919" s="39"/>
      <c r="U1919" s="39"/>
      <c r="V1919" s="39"/>
      <c r="W1919" s="39"/>
      <c r="X1919" s="39"/>
      <c r="Y1919" s="39"/>
      <c r="Z1919" s="39"/>
      <c r="AA1919" s="39"/>
      <c r="AB1919" s="39"/>
      <c r="AC1919" s="39"/>
      <c r="AD1919" s="39"/>
      <c r="AE1919" s="39"/>
      <c r="AF1919" s="39"/>
      <c r="AG1919" s="39"/>
      <c r="AH1919" s="39"/>
      <c r="AI1919" s="39"/>
      <c r="AJ1919" s="39"/>
      <c r="AK1919" s="39"/>
      <c r="AL1919" s="39"/>
      <c r="AM1919" s="39"/>
      <c r="AN1919" s="39"/>
      <c r="AO1919" s="39"/>
      <c r="AP1919" s="39"/>
      <c r="AQ1919" s="39"/>
      <c r="AR1919" s="39"/>
      <c r="AS1919" s="39"/>
      <c r="AT1919" s="39"/>
      <c r="AU1919" s="39"/>
      <c r="AV1919" s="39"/>
      <c r="AW1919" s="39"/>
      <c r="AX1919" s="39"/>
      <c r="AY1919" s="39"/>
      <c r="AZ1919" s="39"/>
      <c r="BA1919" s="39"/>
      <c r="BB1919" s="39"/>
      <c r="BC1919" s="39"/>
    </row>
    <row r="1920" spans="1:55" ht="11.25">
      <c r="A1920" s="7">
        <v>1853</v>
      </c>
      <c r="B1920" s="5" t="s">
        <v>5416</v>
      </c>
      <c r="C1920" s="4" t="s">
        <v>5417</v>
      </c>
      <c r="D1920" s="20"/>
      <c r="E1920" s="20">
        <v>4041.6</v>
      </c>
      <c r="F1920" s="4" t="s">
        <v>36</v>
      </c>
      <c r="G1920" s="4" t="s">
        <v>5418</v>
      </c>
      <c r="H1920" s="4" t="s">
        <v>116</v>
      </c>
      <c r="I1920" s="39"/>
      <c r="J1920" s="39"/>
      <c r="K1920" s="39"/>
      <c r="L1920" s="39"/>
      <c r="M1920" s="39"/>
      <c r="N1920" s="39"/>
      <c r="O1920" s="39"/>
      <c r="P1920" s="39"/>
      <c r="Q1920" s="39"/>
      <c r="R1920" s="39"/>
      <c r="S1920" s="39"/>
      <c r="T1920" s="39"/>
      <c r="U1920" s="39"/>
      <c r="V1920" s="39"/>
      <c r="W1920" s="39"/>
      <c r="X1920" s="39"/>
      <c r="Y1920" s="39"/>
      <c r="Z1920" s="39"/>
      <c r="AA1920" s="39"/>
      <c r="AB1920" s="39"/>
      <c r="AC1920" s="39"/>
      <c r="AD1920" s="39"/>
      <c r="AE1920" s="39"/>
      <c r="AF1920" s="39"/>
      <c r="AG1920" s="39"/>
      <c r="AH1920" s="39"/>
      <c r="AI1920" s="39"/>
      <c r="AJ1920" s="39"/>
      <c r="AK1920" s="39"/>
      <c r="AL1920" s="39"/>
      <c r="AM1920" s="39"/>
      <c r="AN1920" s="39"/>
      <c r="AO1920" s="39"/>
      <c r="AP1920" s="39"/>
      <c r="AQ1920" s="39"/>
      <c r="AR1920" s="39"/>
      <c r="AS1920" s="39"/>
      <c r="AT1920" s="39"/>
      <c r="AU1920" s="39"/>
      <c r="AV1920" s="39"/>
      <c r="AW1920" s="39"/>
      <c r="AX1920" s="39"/>
      <c r="AY1920" s="39"/>
      <c r="AZ1920" s="39"/>
      <c r="BA1920" s="39"/>
      <c r="BB1920" s="39"/>
      <c r="BC1920" s="39"/>
    </row>
    <row r="1921" spans="1:55" ht="11.25">
      <c r="A1921" s="7">
        <v>1854</v>
      </c>
      <c r="B1921" s="5" t="s">
        <v>5416</v>
      </c>
      <c r="C1921" s="4" t="s">
        <v>5417</v>
      </c>
      <c r="D1921" s="20"/>
      <c r="E1921" s="20">
        <v>4041.6</v>
      </c>
      <c r="F1921" s="4" t="s">
        <v>36</v>
      </c>
      <c r="G1921" s="4" t="s">
        <v>5418</v>
      </c>
      <c r="H1921" s="4" t="s">
        <v>116</v>
      </c>
      <c r="I1921" s="39"/>
      <c r="J1921" s="39"/>
      <c r="K1921" s="39"/>
      <c r="L1921" s="39"/>
      <c r="M1921" s="39"/>
      <c r="N1921" s="39"/>
      <c r="O1921" s="39"/>
      <c r="P1921" s="39"/>
      <c r="Q1921" s="39"/>
      <c r="R1921" s="39"/>
      <c r="S1921" s="39"/>
      <c r="T1921" s="39"/>
      <c r="U1921" s="39"/>
      <c r="V1921" s="39"/>
      <c r="W1921" s="39"/>
      <c r="X1921" s="39"/>
      <c r="Y1921" s="39"/>
      <c r="Z1921" s="39"/>
      <c r="AA1921" s="39"/>
      <c r="AB1921" s="39"/>
      <c r="AC1921" s="39"/>
      <c r="AD1921" s="39"/>
      <c r="AE1921" s="39"/>
      <c r="AF1921" s="39"/>
      <c r="AG1921" s="39"/>
      <c r="AH1921" s="39"/>
      <c r="AI1921" s="39"/>
      <c r="AJ1921" s="39"/>
      <c r="AK1921" s="39"/>
      <c r="AL1921" s="39"/>
      <c r="AM1921" s="39"/>
      <c r="AN1921" s="39"/>
      <c r="AO1921" s="39"/>
      <c r="AP1921" s="39"/>
      <c r="AQ1921" s="39"/>
      <c r="AR1921" s="39"/>
      <c r="AS1921" s="39"/>
      <c r="AT1921" s="39"/>
      <c r="AU1921" s="39"/>
      <c r="AV1921" s="39"/>
      <c r="AW1921" s="39"/>
      <c r="AX1921" s="39"/>
      <c r="AY1921" s="39"/>
      <c r="AZ1921" s="39"/>
      <c r="BA1921" s="39"/>
      <c r="BB1921" s="39"/>
      <c r="BC1921" s="39"/>
    </row>
    <row r="1922" spans="1:55" ht="11.25">
      <c r="A1922" s="7">
        <v>1855</v>
      </c>
      <c r="B1922" s="5" t="s">
        <v>5419</v>
      </c>
      <c r="C1922" s="20" t="s">
        <v>5420</v>
      </c>
      <c r="D1922" s="20">
        <v>986.54</v>
      </c>
      <c r="E1922" s="20">
        <v>986.54</v>
      </c>
      <c r="F1922" s="4" t="s">
        <v>31</v>
      </c>
      <c r="G1922" s="4" t="s">
        <v>5421</v>
      </c>
      <c r="H1922" s="4" t="s">
        <v>35</v>
      </c>
      <c r="I1922" s="39"/>
      <c r="J1922" s="39"/>
      <c r="K1922" s="39"/>
      <c r="L1922" s="39"/>
      <c r="M1922" s="39"/>
      <c r="N1922" s="39"/>
      <c r="O1922" s="39"/>
      <c r="P1922" s="39"/>
      <c r="Q1922" s="39"/>
      <c r="R1922" s="39"/>
      <c r="S1922" s="39"/>
      <c r="T1922" s="39"/>
      <c r="U1922" s="39"/>
      <c r="V1922" s="39"/>
      <c r="W1922" s="39"/>
      <c r="X1922" s="39"/>
      <c r="Y1922" s="39"/>
      <c r="Z1922" s="39"/>
      <c r="AA1922" s="39"/>
      <c r="AB1922" s="39"/>
      <c r="AC1922" s="39"/>
      <c r="AD1922" s="39"/>
      <c r="AE1922" s="39"/>
      <c r="AF1922" s="39"/>
      <c r="AG1922" s="39"/>
      <c r="AH1922" s="39"/>
      <c r="AI1922" s="39"/>
      <c r="AJ1922" s="39"/>
      <c r="AK1922" s="39"/>
      <c r="AL1922" s="39"/>
      <c r="AM1922" s="39"/>
      <c r="AN1922" s="39"/>
      <c r="AO1922" s="39"/>
      <c r="AP1922" s="39"/>
      <c r="AQ1922" s="39"/>
      <c r="AR1922" s="39"/>
      <c r="AS1922" s="39"/>
      <c r="AT1922" s="39"/>
      <c r="AU1922" s="39"/>
      <c r="AV1922" s="39"/>
      <c r="AW1922" s="39"/>
      <c r="AX1922" s="39"/>
      <c r="AY1922" s="39"/>
      <c r="AZ1922" s="39"/>
      <c r="BA1922" s="39"/>
      <c r="BB1922" s="39"/>
      <c r="BC1922" s="39"/>
    </row>
    <row r="1923" spans="1:55" ht="11.25">
      <c r="A1923" s="7">
        <v>1856</v>
      </c>
      <c r="B1923" s="5" t="s">
        <v>5419</v>
      </c>
      <c r="C1923" s="20" t="s">
        <v>5420</v>
      </c>
      <c r="D1923" s="20">
        <v>986.54</v>
      </c>
      <c r="E1923" s="20">
        <v>986.54</v>
      </c>
      <c r="F1923" s="4" t="s">
        <v>31</v>
      </c>
      <c r="G1923" s="4" t="s">
        <v>5421</v>
      </c>
      <c r="H1923" s="4" t="s">
        <v>35</v>
      </c>
      <c r="I1923" s="39"/>
      <c r="J1923" s="39"/>
      <c r="K1923" s="39"/>
      <c r="L1923" s="39"/>
      <c r="M1923" s="39"/>
      <c r="N1923" s="39"/>
      <c r="O1923" s="39"/>
      <c r="P1923" s="39"/>
      <c r="Q1923" s="39"/>
      <c r="R1923" s="39"/>
      <c r="S1923" s="39"/>
      <c r="T1923" s="39"/>
      <c r="U1923" s="39"/>
      <c r="V1923" s="39"/>
      <c r="W1923" s="39"/>
      <c r="X1923" s="39"/>
      <c r="Y1923" s="39"/>
      <c r="Z1923" s="39"/>
      <c r="AA1923" s="39"/>
      <c r="AB1923" s="39"/>
      <c r="AC1923" s="39"/>
      <c r="AD1923" s="39"/>
      <c r="AE1923" s="39"/>
      <c r="AF1923" s="39"/>
      <c r="AG1923" s="39"/>
      <c r="AH1923" s="39"/>
      <c r="AI1923" s="39"/>
      <c r="AJ1923" s="39"/>
      <c r="AK1923" s="39"/>
      <c r="AL1923" s="39"/>
      <c r="AM1923" s="39"/>
      <c r="AN1923" s="39"/>
      <c r="AO1923" s="39"/>
      <c r="AP1923" s="39"/>
      <c r="AQ1923" s="39"/>
      <c r="AR1923" s="39"/>
      <c r="AS1923" s="39"/>
      <c r="AT1923" s="39"/>
      <c r="AU1923" s="39"/>
      <c r="AV1923" s="39"/>
      <c r="AW1923" s="39"/>
      <c r="AX1923" s="39"/>
      <c r="AY1923" s="39"/>
      <c r="AZ1923" s="39"/>
      <c r="BA1923" s="39"/>
      <c r="BB1923" s="39"/>
      <c r="BC1923" s="39"/>
    </row>
    <row r="1924" spans="1:55" ht="11.25">
      <c r="A1924" s="7">
        <v>1857</v>
      </c>
      <c r="B1924" s="5" t="s">
        <v>5422</v>
      </c>
      <c r="C1924" s="20" t="s">
        <v>5423</v>
      </c>
      <c r="D1924" s="20">
        <v>7067.89</v>
      </c>
      <c r="E1924" s="20"/>
      <c r="F1924" s="4" t="s">
        <v>31</v>
      </c>
      <c r="G1924" s="4" t="s">
        <v>5424</v>
      </c>
      <c r="H1924" s="4" t="s">
        <v>35</v>
      </c>
      <c r="I1924" s="39"/>
      <c r="J1924" s="39"/>
      <c r="K1924" s="39"/>
      <c r="L1924" s="39"/>
      <c r="M1924" s="39"/>
      <c r="N1924" s="39"/>
      <c r="O1924" s="39"/>
      <c r="P1924" s="39"/>
      <c r="Q1924" s="39"/>
      <c r="R1924" s="39"/>
      <c r="S1924" s="39"/>
      <c r="T1924" s="39"/>
      <c r="U1924" s="39"/>
      <c r="V1924" s="39"/>
      <c r="W1924" s="39"/>
      <c r="X1924" s="39"/>
      <c r="Y1924" s="39"/>
      <c r="Z1924" s="39"/>
      <c r="AA1924" s="39"/>
      <c r="AB1924" s="39"/>
      <c r="AC1924" s="39"/>
      <c r="AD1924" s="39"/>
      <c r="AE1924" s="39"/>
      <c r="AF1924" s="39"/>
      <c r="AG1924" s="39"/>
      <c r="AH1924" s="39"/>
      <c r="AI1924" s="39"/>
      <c r="AJ1924" s="39"/>
      <c r="AK1924" s="39"/>
      <c r="AL1924" s="39"/>
      <c r="AM1924" s="39"/>
      <c r="AN1924" s="39"/>
      <c r="AO1924" s="39"/>
      <c r="AP1924" s="39"/>
      <c r="AQ1924" s="39"/>
      <c r="AR1924" s="39"/>
      <c r="AS1924" s="39"/>
      <c r="AT1924" s="39"/>
      <c r="AU1924" s="39"/>
      <c r="AV1924" s="39"/>
      <c r="AW1924" s="39"/>
      <c r="AX1924" s="39"/>
      <c r="AY1924" s="39"/>
      <c r="AZ1924" s="39"/>
      <c r="BA1924" s="39"/>
      <c r="BB1924" s="39"/>
      <c r="BC1924" s="39"/>
    </row>
    <row r="1925" spans="1:55" ht="22.5">
      <c r="A1925" s="29" t="s">
        <v>112</v>
      </c>
      <c r="B1925" s="29" t="s">
        <v>113</v>
      </c>
      <c r="C1925" s="30" t="s">
        <v>17</v>
      </c>
      <c r="D1925" s="30" t="s">
        <v>56</v>
      </c>
      <c r="E1925" s="28" t="s">
        <v>106</v>
      </c>
      <c r="F1925" s="28" t="s">
        <v>114</v>
      </c>
      <c r="G1925" s="29" t="s">
        <v>107</v>
      </c>
      <c r="H1925" s="454" t="s">
        <v>108</v>
      </c>
      <c r="I1925" s="39"/>
      <c r="J1925" s="39"/>
      <c r="K1925" s="39"/>
      <c r="L1925" s="39"/>
      <c r="M1925" s="39"/>
      <c r="N1925" s="39"/>
      <c r="O1925" s="39"/>
      <c r="P1925" s="39"/>
      <c r="Q1925" s="39"/>
      <c r="R1925" s="39"/>
      <c r="S1925" s="39"/>
      <c r="T1925" s="39"/>
      <c r="U1925" s="39"/>
      <c r="V1925" s="39"/>
      <c r="W1925" s="39"/>
      <c r="X1925" s="39"/>
      <c r="Y1925" s="39"/>
      <c r="Z1925" s="39"/>
      <c r="AA1925" s="39"/>
      <c r="AB1925" s="39"/>
      <c r="AC1925" s="39"/>
      <c r="AD1925" s="39"/>
      <c r="AE1925" s="39"/>
      <c r="AF1925" s="39"/>
      <c r="AG1925" s="39"/>
      <c r="AH1925" s="39"/>
      <c r="AI1925" s="39"/>
      <c r="AJ1925" s="39"/>
      <c r="AK1925" s="39"/>
      <c r="AL1925" s="39"/>
      <c r="AM1925" s="39"/>
      <c r="AN1925" s="39"/>
      <c r="AO1925" s="39"/>
      <c r="AP1925" s="39"/>
      <c r="AQ1925" s="39"/>
      <c r="AR1925" s="39"/>
      <c r="AS1925" s="39"/>
      <c r="AT1925" s="39"/>
      <c r="AU1925" s="39"/>
      <c r="AV1925" s="39"/>
      <c r="AW1925" s="39"/>
      <c r="AX1925" s="39"/>
      <c r="AY1925" s="39"/>
      <c r="AZ1925" s="39"/>
      <c r="BA1925" s="39"/>
      <c r="BB1925" s="39"/>
      <c r="BC1925" s="39"/>
    </row>
    <row r="1926" spans="1:55" ht="11.25">
      <c r="A1926" s="7">
        <v>1858</v>
      </c>
      <c r="B1926" s="5" t="s">
        <v>5425</v>
      </c>
      <c r="C1926" s="4" t="s">
        <v>917</v>
      </c>
      <c r="D1926" s="20">
        <v>59542.23</v>
      </c>
      <c r="E1926" s="20"/>
      <c r="F1926" s="4" t="s">
        <v>31</v>
      </c>
      <c r="G1926" s="4" t="s">
        <v>918</v>
      </c>
      <c r="H1926" s="4" t="s">
        <v>35</v>
      </c>
      <c r="I1926" s="39"/>
      <c r="J1926" s="39"/>
      <c r="K1926" s="39"/>
      <c r="L1926" s="39"/>
      <c r="M1926" s="39"/>
      <c r="N1926" s="39"/>
      <c r="O1926" s="39"/>
      <c r="P1926" s="39"/>
      <c r="Q1926" s="39"/>
      <c r="R1926" s="39"/>
      <c r="S1926" s="39"/>
      <c r="T1926" s="39"/>
      <c r="U1926" s="39"/>
      <c r="V1926" s="39"/>
      <c r="W1926" s="39"/>
      <c r="X1926" s="39"/>
      <c r="Y1926" s="39"/>
      <c r="Z1926" s="39"/>
      <c r="AA1926" s="39"/>
      <c r="AB1926" s="39"/>
      <c r="AC1926" s="39"/>
      <c r="AD1926" s="39"/>
      <c r="AE1926" s="39"/>
      <c r="AF1926" s="39"/>
      <c r="AG1926" s="39"/>
      <c r="AH1926" s="39"/>
      <c r="AI1926" s="39"/>
      <c r="AJ1926" s="39"/>
      <c r="AK1926" s="39"/>
      <c r="AL1926" s="39"/>
      <c r="AM1926" s="39"/>
      <c r="AN1926" s="39"/>
      <c r="AO1926" s="39"/>
      <c r="AP1926" s="39"/>
      <c r="AQ1926" s="39"/>
      <c r="AR1926" s="39"/>
      <c r="AS1926" s="39"/>
      <c r="AT1926" s="39"/>
      <c r="AU1926" s="39"/>
      <c r="AV1926" s="39"/>
      <c r="AW1926" s="39"/>
      <c r="AX1926" s="39"/>
      <c r="AY1926" s="39"/>
      <c r="AZ1926" s="39"/>
      <c r="BA1926" s="39"/>
      <c r="BB1926" s="39"/>
      <c r="BC1926" s="39"/>
    </row>
    <row r="1927" spans="1:55" ht="11.25">
      <c r="A1927" s="7">
        <v>1859</v>
      </c>
      <c r="B1927" s="5" t="s">
        <v>1299</v>
      </c>
      <c r="C1927" s="4" t="s">
        <v>1301</v>
      </c>
      <c r="D1927" s="20"/>
      <c r="E1927" s="20">
        <v>53235</v>
      </c>
      <c r="F1927" s="4" t="s">
        <v>315</v>
      </c>
      <c r="G1927" s="4" t="s">
        <v>5426</v>
      </c>
      <c r="H1927" s="4" t="s">
        <v>116</v>
      </c>
      <c r="I1927" s="39"/>
      <c r="J1927" s="39"/>
      <c r="K1927" s="39"/>
      <c r="L1927" s="39"/>
      <c r="M1927" s="39"/>
      <c r="N1927" s="39"/>
      <c r="O1927" s="39"/>
      <c r="P1927" s="39"/>
      <c r="Q1927" s="39"/>
      <c r="R1927" s="39"/>
      <c r="S1927" s="39"/>
      <c r="T1927" s="39"/>
      <c r="U1927" s="39"/>
      <c r="V1927" s="39"/>
      <c r="W1927" s="39"/>
      <c r="X1927" s="39"/>
      <c r="Y1927" s="39"/>
      <c r="Z1927" s="39"/>
      <c r="AA1927" s="39"/>
      <c r="AB1927" s="39"/>
      <c r="AC1927" s="39"/>
      <c r="AD1927" s="39"/>
      <c r="AE1927" s="39"/>
      <c r="AF1927" s="39"/>
      <c r="AG1927" s="39"/>
      <c r="AH1927" s="39"/>
      <c r="AI1927" s="39"/>
      <c r="AJ1927" s="39"/>
      <c r="AK1927" s="39"/>
      <c r="AL1927" s="39"/>
      <c r="AM1927" s="39"/>
      <c r="AN1927" s="39"/>
      <c r="AO1927" s="39"/>
      <c r="AP1927" s="39"/>
      <c r="AQ1927" s="39"/>
      <c r="AR1927" s="39"/>
      <c r="AS1927" s="39"/>
      <c r="AT1927" s="39"/>
      <c r="AU1927" s="39"/>
      <c r="AV1927" s="39"/>
      <c r="AW1927" s="39"/>
      <c r="AX1927" s="39"/>
      <c r="AY1927" s="39"/>
      <c r="AZ1927" s="39"/>
      <c r="BA1927" s="39"/>
      <c r="BB1927" s="39"/>
      <c r="BC1927" s="39"/>
    </row>
    <row r="1928" spans="1:55" ht="11.25">
      <c r="A1928" s="7">
        <v>1860</v>
      </c>
      <c r="B1928" s="5" t="s">
        <v>1299</v>
      </c>
      <c r="C1928" s="4" t="s">
        <v>1300</v>
      </c>
      <c r="D1928" s="20"/>
      <c r="E1928" s="20">
        <v>15365</v>
      </c>
      <c r="F1928" s="4" t="s">
        <v>315</v>
      </c>
      <c r="G1928" s="4" t="s">
        <v>5427</v>
      </c>
      <c r="H1928" s="4" t="s">
        <v>116</v>
      </c>
      <c r="I1928" s="39"/>
      <c r="J1928" s="39"/>
      <c r="K1928" s="39"/>
      <c r="L1928" s="39"/>
      <c r="M1928" s="39"/>
      <c r="N1928" s="39"/>
      <c r="O1928" s="39"/>
      <c r="P1928" s="39"/>
      <c r="Q1928" s="39"/>
      <c r="R1928" s="39"/>
      <c r="S1928" s="39"/>
      <c r="T1928" s="39"/>
      <c r="U1928" s="39"/>
      <c r="V1928" s="39"/>
      <c r="W1928" s="39"/>
      <c r="X1928" s="39"/>
      <c r="Y1928" s="39"/>
      <c r="Z1928" s="39"/>
      <c r="AA1928" s="39"/>
      <c r="AB1928" s="39"/>
      <c r="AC1928" s="39"/>
      <c r="AD1928" s="39"/>
      <c r="AE1928" s="39"/>
      <c r="AF1928" s="39"/>
      <c r="AG1928" s="39"/>
      <c r="AH1928" s="39"/>
      <c r="AI1928" s="39"/>
      <c r="AJ1928" s="39"/>
      <c r="AK1928" s="39"/>
      <c r="AL1928" s="39"/>
      <c r="AM1928" s="39"/>
      <c r="AN1928" s="39"/>
      <c r="AO1928" s="39"/>
      <c r="AP1928" s="39"/>
      <c r="AQ1928" s="39"/>
      <c r="AR1928" s="39"/>
      <c r="AS1928" s="39"/>
      <c r="AT1928" s="39"/>
      <c r="AU1928" s="39"/>
      <c r="AV1928" s="39"/>
      <c r="AW1928" s="39"/>
      <c r="AX1928" s="39"/>
      <c r="AY1928" s="39"/>
      <c r="AZ1928" s="39"/>
      <c r="BA1928" s="39"/>
      <c r="BB1928" s="39"/>
      <c r="BC1928" s="39"/>
    </row>
    <row r="1929" spans="1:55" ht="11.25">
      <c r="A1929" s="7">
        <v>1861</v>
      </c>
      <c r="B1929" s="5" t="s">
        <v>1299</v>
      </c>
      <c r="C1929" s="4" t="s">
        <v>1302</v>
      </c>
      <c r="D1929" s="20"/>
      <c r="E1929" s="20">
        <v>23576.5</v>
      </c>
      <c r="F1929" s="4" t="s">
        <v>315</v>
      </c>
      <c r="G1929" s="4" t="s">
        <v>5428</v>
      </c>
      <c r="H1929" s="4" t="s">
        <v>116</v>
      </c>
      <c r="I1929" s="39"/>
      <c r="J1929" s="39"/>
      <c r="K1929" s="39"/>
      <c r="L1929" s="39"/>
      <c r="M1929" s="39"/>
      <c r="N1929" s="39"/>
      <c r="O1929" s="39"/>
      <c r="P1929" s="39"/>
      <c r="Q1929" s="39"/>
      <c r="R1929" s="39"/>
      <c r="S1929" s="39"/>
      <c r="T1929" s="39"/>
      <c r="U1929" s="39"/>
      <c r="V1929" s="39"/>
      <c r="W1929" s="39"/>
      <c r="X1929" s="39"/>
      <c r="Y1929" s="39"/>
      <c r="Z1929" s="39"/>
      <c r="AA1929" s="39"/>
      <c r="AB1929" s="39"/>
      <c r="AC1929" s="39"/>
      <c r="AD1929" s="39"/>
      <c r="AE1929" s="39"/>
      <c r="AF1929" s="39"/>
      <c r="AG1929" s="39"/>
      <c r="AH1929" s="39"/>
      <c r="AI1929" s="39"/>
      <c r="AJ1929" s="39"/>
      <c r="AK1929" s="39"/>
      <c r="AL1929" s="39"/>
      <c r="AM1929" s="39"/>
      <c r="AN1929" s="39"/>
      <c r="AO1929" s="39"/>
      <c r="AP1929" s="39"/>
      <c r="AQ1929" s="39"/>
      <c r="AR1929" s="39"/>
      <c r="AS1929" s="39"/>
      <c r="AT1929" s="39"/>
      <c r="AU1929" s="39"/>
      <c r="AV1929" s="39"/>
      <c r="AW1929" s="39"/>
      <c r="AX1929" s="39"/>
      <c r="AY1929" s="39"/>
      <c r="AZ1929" s="39"/>
      <c r="BA1929" s="39"/>
      <c r="BB1929" s="39"/>
      <c r="BC1929" s="39"/>
    </row>
    <row r="1930" spans="1:55" ht="11.25">
      <c r="A1930" s="7">
        <v>1862</v>
      </c>
      <c r="B1930" s="5" t="s">
        <v>1299</v>
      </c>
      <c r="C1930" s="4" t="s">
        <v>5429</v>
      </c>
      <c r="D1930" s="20"/>
      <c r="E1930" s="20">
        <v>492154.52</v>
      </c>
      <c r="F1930" s="4" t="s">
        <v>315</v>
      </c>
      <c r="G1930" s="4" t="s">
        <v>5430</v>
      </c>
      <c r="H1930" s="4" t="s">
        <v>116</v>
      </c>
      <c r="I1930" s="39"/>
      <c r="J1930" s="39"/>
      <c r="K1930" s="39"/>
      <c r="L1930" s="39"/>
      <c r="M1930" s="39"/>
      <c r="N1930" s="39"/>
      <c r="O1930" s="39"/>
      <c r="P1930" s="39"/>
      <c r="Q1930" s="39"/>
      <c r="R1930" s="39"/>
      <c r="S1930" s="39"/>
      <c r="T1930" s="39"/>
      <c r="U1930" s="39"/>
      <c r="V1930" s="39"/>
      <c r="W1930" s="39"/>
      <c r="X1930" s="39"/>
      <c r="Y1930" s="39"/>
      <c r="Z1930" s="39"/>
      <c r="AA1930" s="39"/>
      <c r="AB1930" s="39"/>
      <c r="AC1930" s="39"/>
      <c r="AD1930" s="39"/>
      <c r="AE1930" s="39"/>
      <c r="AF1930" s="39"/>
      <c r="AG1930" s="39"/>
      <c r="AH1930" s="39"/>
      <c r="AI1930" s="39"/>
      <c r="AJ1930" s="39"/>
      <c r="AK1930" s="39"/>
      <c r="AL1930" s="39"/>
      <c r="AM1930" s="39"/>
      <c r="AN1930" s="39"/>
      <c r="AO1930" s="39"/>
      <c r="AP1930" s="39"/>
      <c r="AQ1930" s="39"/>
      <c r="AR1930" s="39"/>
      <c r="AS1930" s="39"/>
      <c r="AT1930" s="39"/>
      <c r="AU1930" s="39"/>
      <c r="AV1930" s="39"/>
      <c r="AW1930" s="39"/>
      <c r="AX1930" s="39"/>
      <c r="AY1930" s="39"/>
      <c r="AZ1930" s="39"/>
      <c r="BA1930" s="39"/>
      <c r="BB1930" s="39"/>
      <c r="BC1930" s="39"/>
    </row>
    <row r="1931" spans="1:55" ht="11.25">
      <c r="A1931" s="7">
        <v>1863</v>
      </c>
      <c r="B1931" s="5" t="s">
        <v>1299</v>
      </c>
      <c r="C1931" s="4" t="s">
        <v>5431</v>
      </c>
      <c r="D1931" s="20">
        <v>500</v>
      </c>
      <c r="E1931" s="20"/>
      <c r="F1931" s="4" t="s">
        <v>115</v>
      </c>
      <c r="G1931" s="4" t="s">
        <v>5432</v>
      </c>
      <c r="H1931" s="4" t="s">
        <v>116</v>
      </c>
      <c r="I1931" s="39"/>
      <c r="J1931" s="39"/>
      <c r="K1931" s="39"/>
      <c r="L1931" s="39"/>
      <c r="M1931" s="39"/>
      <c r="N1931" s="39"/>
      <c r="O1931" s="39"/>
      <c r="P1931" s="39"/>
      <c r="Q1931" s="39"/>
      <c r="R1931" s="39"/>
      <c r="S1931" s="39"/>
      <c r="T1931" s="39"/>
      <c r="U1931" s="39"/>
      <c r="V1931" s="39"/>
      <c r="W1931" s="39"/>
      <c r="X1931" s="39"/>
      <c r="Y1931" s="39"/>
      <c r="Z1931" s="39"/>
      <c r="AA1931" s="39"/>
      <c r="AB1931" s="39"/>
      <c r="AC1931" s="39"/>
      <c r="AD1931" s="39"/>
      <c r="AE1931" s="39"/>
      <c r="AF1931" s="39"/>
      <c r="AG1931" s="39"/>
      <c r="AH1931" s="39"/>
      <c r="AI1931" s="39"/>
      <c r="AJ1931" s="39"/>
      <c r="AK1931" s="39"/>
      <c r="AL1931" s="39"/>
      <c r="AM1931" s="39"/>
      <c r="AN1931" s="39"/>
      <c r="AO1931" s="39"/>
      <c r="AP1931" s="39"/>
      <c r="AQ1931" s="39"/>
      <c r="AR1931" s="39"/>
      <c r="AS1931" s="39"/>
      <c r="AT1931" s="39"/>
      <c r="AU1931" s="39"/>
      <c r="AV1931" s="39"/>
      <c r="AW1931" s="39"/>
      <c r="AX1931" s="39"/>
      <c r="AY1931" s="39"/>
      <c r="AZ1931" s="39"/>
      <c r="BA1931" s="39"/>
      <c r="BB1931" s="39"/>
      <c r="BC1931" s="39"/>
    </row>
    <row r="1932" spans="1:55" ht="11.25">
      <c r="A1932" s="7">
        <v>1864</v>
      </c>
      <c r="B1932" s="5" t="s">
        <v>919</v>
      </c>
      <c r="C1932" s="4" t="s">
        <v>920</v>
      </c>
      <c r="D1932" s="20">
        <v>8260.4</v>
      </c>
      <c r="E1932" s="20">
        <v>1129.16</v>
      </c>
      <c r="F1932" s="4" t="s">
        <v>118</v>
      </c>
      <c r="G1932" s="4" t="s">
        <v>921</v>
      </c>
      <c r="H1932" s="4" t="s">
        <v>116</v>
      </c>
      <c r="I1932" s="39"/>
      <c r="J1932" s="39"/>
      <c r="K1932" s="39"/>
      <c r="L1932" s="39"/>
      <c r="M1932" s="39"/>
      <c r="N1932" s="39"/>
      <c r="O1932" s="39"/>
      <c r="P1932" s="39"/>
      <c r="Q1932" s="39"/>
      <c r="R1932" s="39"/>
      <c r="S1932" s="39"/>
      <c r="T1932" s="39"/>
      <c r="U1932" s="39"/>
      <c r="V1932" s="39"/>
      <c r="W1932" s="39"/>
      <c r="X1932" s="39"/>
      <c r="Y1932" s="39"/>
      <c r="Z1932" s="39"/>
      <c r="AA1932" s="39"/>
      <c r="AB1932" s="39"/>
      <c r="AC1932" s="39"/>
      <c r="AD1932" s="39"/>
      <c r="AE1932" s="39"/>
      <c r="AF1932" s="39"/>
      <c r="AG1932" s="39"/>
      <c r="AH1932" s="39"/>
      <c r="AI1932" s="39"/>
      <c r="AJ1932" s="39"/>
      <c r="AK1932" s="39"/>
      <c r="AL1932" s="39"/>
      <c r="AM1932" s="39"/>
      <c r="AN1932" s="39"/>
      <c r="AO1932" s="39"/>
      <c r="AP1932" s="39"/>
      <c r="AQ1932" s="39"/>
      <c r="AR1932" s="39"/>
      <c r="AS1932" s="39"/>
      <c r="AT1932" s="39"/>
      <c r="AU1932" s="39"/>
      <c r="AV1932" s="39"/>
      <c r="AW1932" s="39"/>
      <c r="AX1932" s="39"/>
      <c r="AY1932" s="39"/>
      <c r="AZ1932" s="39"/>
      <c r="BA1932" s="39"/>
      <c r="BB1932" s="39"/>
      <c r="BC1932" s="39"/>
    </row>
    <row r="1933" spans="1:55" ht="11.25">
      <c r="A1933" s="7">
        <v>1865</v>
      </c>
      <c r="B1933" s="5" t="s">
        <v>919</v>
      </c>
      <c r="C1933" s="4" t="s">
        <v>1456</v>
      </c>
      <c r="D1933" s="20"/>
      <c r="E1933" s="20">
        <v>3867.7</v>
      </c>
      <c r="F1933" s="4" t="s">
        <v>316</v>
      </c>
      <c r="G1933" s="4" t="s">
        <v>5433</v>
      </c>
      <c r="H1933" s="4" t="s">
        <v>116</v>
      </c>
      <c r="I1933" s="39"/>
      <c r="J1933" s="39"/>
      <c r="K1933" s="39"/>
      <c r="L1933" s="39"/>
      <c r="M1933" s="39"/>
      <c r="N1933" s="39"/>
      <c r="O1933" s="39"/>
      <c r="P1933" s="39"/>
      <c r="Q1933" s="39"/>
      <c r="R1933" s="39"/>
      <c r="S1933" s="39"/>
      <c r="T1933" s="39"/>
      <c r="U1933" s="39"/>
      <c r="V1933" s="39"/>
      <c r="W1933" s="39"/>
      <c r="X1933" s="39"/>
      <c r="Y1933" s="39"/>
      <c r="Z1933" s="39"/>
      <c r="AA1933" s="39"/>
      <c r="AB1933" s="39"/>
      <c r="AC1933" s="39"/>
      <c r="AD1933" s="39"/>
      <c r="AE1933" s="39"/>
      <c r="AF1933" s="39"/>
      <c r="AG1933" s="39"/>
      <c r="AH1933" s="39"/>
      <c r="AI1933" s="39"/>
      <c r="AJ1933" s="39"/>
      <c r="AK1933" s="39"/>
      <c r="AL1933" s="39"/>
      <c r="AM1933" s="39"/>
      <c r="AN1933" s="39"/>
      <c r="AO1933" s="39"/>
      <c r="AP1933" s="39"/>
      <c r="AQ1933" s="39"/>
      <c r="AR1933" s="39"/>
      <c r="AS1933" s="39"/>
      <c r="AT1933" s="39"/>
      <c r="AU1933" s="39"/>
      <c r="AV1933" s="39"/>
      <c r="AW1933" s="39"/>
      <c r="AX1933" s="39"/>
      <c r="AY1933" s="39"/>
      <c r="AZ1933" s="39"/>
      <c r="BA1933" s="39"/>
      <c r="BB1933" s="39"/>
      <c r="BC1933" s="39"/>
    </row>
    <row r="1934" spans="1:55" ht="11.25">
      <c r="A1934" s="7">
        <v>1866</v>
      </c>
      <c r="B1934" s="5" t="s">
        <v>5434</v>
      </c>
      <c r="C1934" s="4" t="s">
        <v>5435</v>
      </c>
      <c r="D1934" s="20">
        <v>500</v>
      </c>
      <c r="E1934" s="20"/>
      <c r="F1934" s="4" t="s">
        <v>31</v>
      </c>
      <c r="G1934" s="4" t="s">
        <v>5436</v>
      </c>
      <c r="H1934" s="4" t="s">
        <v>35</v>
      </c>
      <c r="I1934" s="39"/>
      <c r="J1934" s="39"/>
      <c r="K1934" s="39"/>
      <c r="L1934" s="39"/>
      <c r="M1934" s="39"/>
      <c r="N1934" s="39"/>
      <c r="O1934" s="39"/>
      <c r="P1934" s="39"/>
      <c r="Q1934" s="39"/>
      <c r="R1934" s="39"/>
      <c r="S1934" s="39"/>
      <c r="T1934" s="39"/>
      <c r="U1934" s="39"/>
      <c r="V1934" s="39"/>
      <c r="W1934" s="39"/>
      <c r="X1934" s="39"/>
      <c r="Y1934" s="39"/>
      <c r="Z1934" s="39"/>
      <c r="AA1934" s="39"/>
      <c r="AB1934" s="39"/>
      <c r="AC1934" s="39"/>
      <c r="AD1934" s="39"/>
      <c r="AE1934" s="39"/>
      <c r="AF1934" s="39"/>
      <c r="AG1934" s="39"/>
      <c r="AH1934" s="39"/>
      <c r="AI1934" s="39"/>
      <c r="AJ1934" s="39"/>
      <c r="AK1934" s="39"/>
      <c r="AL1934" s="39"/>
      <c r="AM1934" s="39"/>
      <c r="AN1934" s="39"/>
      <c r="AO1934" s="39"/>
      <c r="AP1934" s="39"/>
      <c r="AQ1934" s="39"/>
      <c r="AR1934" s="39"/>
      <c r="AS1934" s="39"/>
      <c r="AT1934" s="39"/>
      <c r="AU1934" s="39"/>
      <c r="AV1934" s="39"/>
      <c r="AW1934" s="39"/>
      <c r="AX1934" s="39"/>
      <c r="AY1934" s="39"/>
      <c r="AZ1934" s="39"/>
      <c r="BA1934" s="39"/>
      <c r="BB1934" s="39"/>
      <c r="BC1934" s="39"/>
    </row>
    <row r="1935" spans="1:55" ht="11.25">
      <c r="A1935" s="7">
        <v>1867</v>
      </c>
      <c r="B1935" s="5" t="s">
        <v>5434</v>
      </c>
      <c r="C1935" s="4" t="s">
        <v>5435</v>
      </c>
      <c r="D1935" s="20">
        <v>500</v>
      </c>
      <c r="E1935" s="20"/>
      <c r="F1935" s="4" t="s">
        <v>31</v>
      </c>
      <c r="G1935" s="4" t="s">
        <v>5436</v>
      </c>
      <c r="H1935" s="4" t="s">
        <v>35</v>
      </c>
      <c r="I1935" s="39"/>
      <c r="J1935" s="39"/>
      <c r="K1935" s="39"/>
      <c r="L1935" s="39"/>
      <c r="M1935" s="39"/>
      <c r="N1935" s="39"/>
      <c r="O1935" s="39"/>
      <c r="P1935" s="39"/>
      <c r="Q1935" s="39"/>
      <c r="R1935" s="39"/>
      <c r="S1935" s="39"/>
      <c r="T1935" s="39"/>
      <c r="U1935" s="39"/>
      <c r="V1935" s="39"/>
      <c r="W1935" s="39"/>
      <c r="X1935" s="39"/>
      <c r="Y1935" s="39"/>
      <c r="Z1935" s="39"/>
      <c r="AA1935" s="39"/>
      <c r="AB1935" s="39"/>
      <c r="AC1935" s="39"/>
      <c r="AD1935" s="39"/>
      <c r="AE1935" s="39"/>
      <c r="AF1935" s="39"/>
      <c r="AG1935" s="39"/>
      <c r="AH1935" s="39"/>
      <c r="AI1935" s="39"/>
      <c r="AJ1935" s="39"/>
      <c r="AK1935" s="39"/>
      <c r="AL1935" s="39"/>
      <c r="AM1935" s="39"/>
      <c r="AN1935" s="39"/>
      <c r="AO1935" s="39"/>
      <c r="AP1935" s="39"/>
      <c r="AQ1935" s="39"/>
      <c r="AR1935" s="39"/>
      <c r="AS1935" s="39"/>
      <c r="AT1935" s="39"/>
      <c r="AU1935" s="39"/>
      <c r="AV1935" s="39"/>
      <c r="AW1935" s="39"/>
      <c r="AX1935" s="39"/>
      <c r="AY1935" s="39"/>
      <c r="AZ1935" s="39"/>
      <c r="BA1935" s="39"/>
      <c r="BB1935" s="39"/>
      <c r="BC1935" s="39"/>
    </row>
    <row r="1936" spans="1:55" ht="11.25">
      <c r="A1936" s="7">
        <v>1868</v>
      </c>
      <c r="B1936" s="2" t="s">
        <v>5437</v>
      </c>
      <c r="C1936" s="22" t="s">
        <v>5438</v>
      </c>
      <c r="D1936" s="20">
        <v>1000</v>
      </c>
      <c r="E1936" s="20"/>
      <c r="F1936" s="21" t="s">
        <v>31</v>
      </c>
      <c r="G1936" s="4" t="s">
        <v>5288</v>
      </c>
      <c r="H1936" s="4" t="s">
        <v>35</v>
      </c>
      <c r="I1936" s="39"/>
      <c r="J1936" s="39"/>
      <c r="K1936" s="39"/>
      <c r="L1936" s="39"/>
      <c r="M1936" s="39"/>
      <c r="N1936" s="39"/>
      <c r="O1936" s="39"/>
      <c r="P1936" s="39"/>
      <c r="Q1936" s="39"/>
      <c r="R1936" s="39"/>
      <c r="S1936" s="39"/>
      <c r="T1936" s="39"/>
      <c r="U1936" s="39"/>
      <c r="V1936" s="39"/>
      <c r="W1936" s="39"/>
      <c r="X1936" s="39"/>
      <c r="Y1936" s="39"/>
      <c r="Z1936" s="39"/>
      <c r="AA1936" s="39"/>
      <c r="AB1936" s="39"/>
      <c r="AC1936" s="39"/>
      <c r="AD1936" s="39"/>
      <c r="AE1936" s="39"/>
      <c r="AF1936" s="39"/>
      <c r="AG1936" s="39"/>
      <c r="AH1936" s="39"/>
      <c r="AI1936" s="39"/>
      <c r="AJ1936" s="39"/>
      <c r="AK1936" s="39"/>
      <c r="AL1936" s="39"/>
      <c r="AM1936" s="39"/>
      <c r="AN1936" s="39"/>
      <c r="AO1936" s="39"/>
      <c r="AP1936" s="39"/>
      <c r="AQ1936" s="39"/>
      <c r="AR1936" s="39"/>
      <c r="AS1936" s="39"/>
      <c r="AT1936" s="39"/>
      <c r="AU1936" s="39"/>
      <c r="AV1936" s="39"/>
      <c r="AW1936" s="39"/>
      <c r="AX1936" s="39"/>
      <c r="AY1936" s="39"/>
      <c r="AZ1936" s="39"/>
      <c r="BA1936" s="39"/>
      <c r="BB1936" s="39"/>
      <c r="BC1936" s="39"/>
    </row>
    <row r="1937" spans="1:55" ht="11.25">
      <c r="A1937" s="7">
        <v>1869</v>
      </c>
      <c r="B1937" s="2" t="s">
        <v>5439</v>
      </c>
      <c r="C1937" s="25" t="s">
        <v>5440</v>
      </c>
      <c r="D1937" s="20">
        <v>1000</v>
      </c>
      <c r="E1937" s="20"/>
      <c r="F1937" s="21" t="s">
        <v>31</v>
      </c>
      <c r="G1937" s="4" t="s">
        <v>5441</v>
      </c>
      <c r="H1937" s="4" t="s">
        <v>35</v>
      </c>
      <c r="I1937" s="39"/>
      <c r="J1937" s="39"/>
      <c r="K1937" s="39"/>
      <c r="L1937" s="39"/>
      <c r="M1937" s="39"/>
      <c r="N1937" s="39"/>
      <c r="O1937" s="39"/>
      <c r="P1937" s="39"/>
      <c r="Q1937" s="39"/>
      <c r="R1937" s="39"/>
      <c r="S1937" s="39"/>
      <c r="T1937" s="39"/>
      <c r="U1937" s="39"/>
      <c r="V1937" s="39"/>
      <c r="W1937" s="39"/>
      <c r="X1937" s="39"/>
      <c r="Y1937" s="39"/>
      <c r="Z1937" s="39"/>
      <c r="AA1937" s="39"/>
      <c r="AB1937" s="39"/>
      <c r="AC1937" s="39"/>
      <c r="AD1937" s="39"/>
      <c r="AE1937" s="39"/>
      <c r="AF1937" s="39"/>
      <c r="AG1937" s="39"/>
      <c r="AH1937" s="39"/>
      <c r="AI1937" s="39"/>
      <c r="AJ1937" s="39"/>
      <c r="AK1937" s="39"/>
      <c r="AL1937" s="39"/>
      <c r="AM1937" s="39"/>
      <c r="AN1937" s="39"/>
      <c r="AO1937" s="39"/>
      <c r="AP1937" s="39"/>
      <c r="AQ1937" s="39"/>
      <c r="AR1937" s="39"/>
      <c r="AS1937" s="39"/>
      <c r="AT1937" s="39"/>
      <c r="AU1937" s="39"/>
      <c r="AV1937" s="39"/>
      <c r="AW1937" s="39"/>
      <c r="AX1937" s="39"/>
      <c r="AY1937" s="39"/>
      <c r="AZ1937" s="39"/>
      <c r="BA1937" s="39"/>
      <c r="BB1937" s="39"/>
      <c r="BC1937" s="39"/>
    </row>
    <row r="1938" spans="1:55" ht="11.25">
      <c r="A1938" s="7">
        <v>1870</v>
      </c>
      <c r="B1938" s="2" t="s">
        <v>5439</v>
      </c>
      <c r="C1938" s="25" t="s">
        <v>5440</v>
      </c>
      <c r="D1938" s="20">
        <v>1000</v>
      </c>
      <c r="E1938" s="20"/>
      <c r="F1938" s="21" t="s">
        <v>31</v>
      </c>
      <c r="G1938" s="4" t="s">
        <v>5441</v>
      </c>
      <c r="H1938" s="4" t="s">
        <v>35</v>
      </c>
      <c r="I1938" s="39"/>
      <c r="J1938" s="39"/>
      <c r="K1938" s="39"/>
      <c r="L1938" s="39"/>
      <c r="M1938" s="39"/>
      <c r="N1938" s="39"/>
      <c r="O1938" s="39"/>
      <c r="P1938" s="39"/>
      <c r="Q1938" s="39"/>
      <c r="R1938" s="39"/>
      <c r="S1938" s="39"/>
      <c r="T1938" s="39"/>
      <c r="U1938" s="39"/>
      <c r="V1938" s="39"/>
      <c r="W1938" s="39"/>
      <c r="X1938" s="39"/>
      <c r="Y1938" s="39"/>
      <c r="Z1938" s="39"/>
      <c r="AA1938" s="39"/>
      <c r="AB1938" s="39"/>
      <c r="AC1938" s="39"/>
      <c r="AD1938" s="39"/>
      <c r="AE1938" s="39"/>
      <c r="AF1938" s="39"/>
      <c r="AG1938" s="39"/>
      <c r="AH1938" s="39"/>
      <c r="AI1938" s="39"/>
      <c r="AJ1938" s="39"/>
      <c r="AK1938" s="39"/>
      <c r="AL1938" s="39"/>
      <c r="AM1938" s="39"/>
      <c r="AN1938" s="39"/>
      <c r="AO1938" s="39"/>
      <c r="AP1938" s="39"/>
      <c r="AQ1938" s="39"/>
      <c r="AR1938" s="39"/>
      <c r="AS1938" s="39"/>
      <c r="AT1938" s="39"/>
      <c r="AU1938" s="39"/>
      <c r="AV1938" s="39"/>
      <c r="AW1938" s="39"/>
      <c r="AX1938" s="39"/>
      <c r="AY1938" s="39"/>
      <c r="AZ1938" s="39"/>
      <c r="BA1938" s="39"/>
      <c r="BB1938" s="39"/>
      <c r="BC1938" s="39"/>
    </row>
    <row r="1939" spans="1:55" ht="11.25">
      <c r="A1939" s="7">
        <v>1871</v>
      </c>
      <c r="B1939" s="5" t="s">
        <v>923</v>
      </c>
      <c r="C1939" s="4" t="s">
        <v>928</v>
      </c>
      <c r="D1939" s="20">
        <v>68812.78</v>
      </c>
      <c r="E1939" s="20"/>
      <c r="F1939" s="4" t="s">
        <v>117</v>
      </c>
      <c r="G1939" s="4" t="s">
        <v>929</v>
      </c>
      <c r="H1939" s="4" t="s">
        <v>116</v>
      </c>
      <c r="I1939" s="39"/>
      <c r="J1939" s="39"/>
      <c r="K1939" s="39"/>
      <c r="L1939" s="39"/>
      <c r="M1939" s="39"/>
      <c r="N1939" s="39"/>
      <c r="O1939" s="39"/>
      <c r="P1939" s="39"/>
      <c r="Q1939" s="39"/>
      <c r="R1939" s="39"/>
      <c r="S1939" s="39"/>
      <c r="T1939" s="39"/>
      <c r="U1939" s="39"/>
      <c r="V1939" s="39"/>
      <c r="W1939" s="39"/>
      <c r="X1939" s="39"/>
      <c r="Y1939" s="39"/>
      <c r="Z1939" s="39"/>
      <c r="AA1939" s="39"/>
      <c r="AB1939" s="39"/>
      <c r="AC1939" s="39"/>
      <c r="AD1939" s="39"/>
      <c r="AE1939" s="39"/>
      <c r="AF1939" s="39"/>
      <c r="AG1939" s="39"/>
      <c r="AH1939" s="39"/>
      <c r="AI1939" s="39"/>
      <c r="AJ1939" s="39"/>
      <c r="AK1939" s="39"/>
      <c r="AL1939" s="39"/>
      <c r="AM1939" s="39"/>
      <c r="AN1939" s="39"/>
      <c r="AO1939" s="39"/>
      <c r="AP1939" s="39"/>
      <c r="AQ1939" s="39"/>
      <c r="AR1939" s="39"/>
      <c r="AS1939" s="39"/>
      <c r="AT1939" s="39"/>
      <c r="AU1939" s="39"/>
      <c r="AV1939" s="39"/>
      <c r="AW1939" s="39"/>
      <c r="AX1939" s="39"/>
      <c r="AY1939" s="39"/>
      <c r="AZ1939" s="39"/>
      <c r="BA1939" s="39"/>
      <c r="BB1939" s="39"/>
      <c r="BC1939" s="39"/>
    </row>
    <row r="1940" spans="1:55" ht="11.25">
      <c r="A1940" s="7">
        <v>1872</v>
      </c>
      <c r="B1940" s="5" t="s">
        <v>923</v>
      </c>
      <c r="C1940" s="4" t="s">
        <v>934</v>
      </c>
      <c r="D1940" s="20">
        <v>33538.56</v>
      </c>
      <c r="E1940" s="20"/>
      <c r="F1940" s="4" t="s">
        <v>371</v>
      </c>
      <c r="G1940" s="4" t="s">
        <v>935</v>
      </c>
      <c r="H1940" s="4" t="s">
        <v>116</v>
      </c>
      <c r="I1940" s="39"/>
      <c r="J1940" s="39"/>
      <c r="K1940" s="39"/>
      <c r="L1940" s="39"/>
      <c r="M1940" s="39"/>
      <c r="N1940" s="39"/>
      <c r="O1940" s="39"/>
      <c r="P1940" s="39"/>
      <c r="Q1940" s="39"/>
      <c r="R1940" s="39"/>
      <c r="S1940" s="39"/>
      <c r="T1940" s="39"/>
      <c r="U1940" s="39"/>
      <c r="V1940" s="39"/>
      <c r="W1940" s="39"/>
      <c r="X1940" s="39"/>
      <c r="Y1940" s="39"/>
      <c r="Z1940" s="39"/>
      <c r="AA1940" s="39"/>
      <c r="AB1940" s="39"/>
      <c r="AC1940" s="39"/>
      <c r="AD1940" s="39"/>
      <c r="AE1940" s="39"/>
      <c r="AF1940" s="39"/>
      <c r="AG1940" s="39"/>
      <c r="AH1940" s="39"/>
      <c r="AI1940" s="39"/>
      <c r="AJ1940" s="39"/>
      <c r="AK1940" s="39"/>
      <c r="AL1940" s="39"/>
      <c r="AM1940" s="39"/>
      <c r="AN1940" s="39"/>
      <c r="AO1940" s="39"/>
      <c r="AP1940" s="39"/>
      <c r="AQ1940" s="39"/>
      <c r="AR1940" s="39"/>
      <c r="AS1940" s="39"/>
      <c r="AT1940" s="39"/>
      <c r="AU1940" s="39"/>
      <c r="AV1940" s="39"/>
      <c r="AW1940" s="39"/>
      <c r="AX1940" s="39"/>
      <c r="AY1940" s="39"/>
      <c r="AZ1940" s="39"/>
      <c r="BA1940" s="39"/>
      <c r="BB1940" s="39"/>
      <c r="BC1940" s="39"/>
    </row>
    <row r="1941" spans="1:55" ht="11.25">
      <c r="A1941" s="7">
        <v>1873</v>
      </c>
      <c r="B1941" s="5" t="s">
        <v>923</v>
      </c>
      <c r="C1941" s="4" t="s">
        <v>932</v>
      </c>
      <c r="D1941" s="20">
        <v>20188.76</v>
      </c>
      <c r="E1941" s="20"/>
      <c r="F1941" s="4" t="s">
        <v>371</v>
      </c>
      <c r="G1941" s="4" t="s">
        <v>933</v>
      </c>
      <c r="H1941" s="4" t="s">
        <v>116</v>
      </c>
      <c r="I1941" s="39"/>
      <c r="J1941" s="39"/>
      <c r="K1941" s="39"/>
      <c r="L1941" s="39"/>
      <c r="M1941" s="39"/>
      <c r="N1941" s="39"/>
      <c r="O1941" s="39"/>
      <c r="P1941" s="39"/>
      <c r="Q1941" s="39"/>
      <c r="R1941" s="39"/>
      <c r="S1941" s="39"/>
      <c r="T1941" s="39"/>
      <c r="U1941" s="39"/>
      <c r="V1941" s="39"/>
      <c r="W1941" s="39"/>
      <c r="X1941" s="39"/>
      <c r="Y1941" s="39"/>
      <c r="Z1941" s="39"/>
      <c r="AA1941" s="39"/>
      <c r="AB1941" s="39"/>
      <c r="AC1941" s="39"/>
      <c r="AD1941" s="39"/>
      <c r="AE1941" s="39"/>
      <c r="AF1941" s="39"/>
      <c r="AG1941" s="39"/>
      <c r="AH1941" s="39"/>
      <c r="AI1941" s="39"/>
      <c r="AJ1941" s="39"/>
      <c r="AK1941" s="39"/>
      <c r="AL1941" s="39"/>
      <c r="AM1941" s="39"/>
      <c r="AN1941" s="39"/>
      <c r="AO1941" s="39"/>
      <c r="AP1941" s="39"/>
      <c r="AQ1941" s="39"/>
      <c r="AR1941" s="39"/>
      <c r="AS1941" s="39"/>
      <c r="AT1941" s="39"/>
      <c r="AU1941" s="39"/>
      <c r="AV1941" s="39"/>
      <c r="AW1941" s="39"/>
      <c r="AX1941" s="39"/>
      <c r="AY1941" s="39"/>
      <c r="AZ1941" s="39"/>
      <c r="BA1941" s="39"/>
      <c r="BB1941" s="39"/>
      <c r="BC1941" s="39"/>
    </row>
    <row r="1942" spans="1:55" ht="11.25">
      <c r="A1942" s="7">
        <v>1874</v>
      </c>
      <c r="B1942" s="5" t="s">
        <v>923</v>
      </c>
      <c r="C1942" s="4" t="s">
        <v>930</v>
      </c>
      <c r="D1942" s="20">
        <v>3420</v>
      </c>
      <c r="E1942" s="20"/>
      <c r="F1942" s="4" t="s">
        <v>371</v>
      </c>
      <c r="G1942" s="4" t="s">
        <v>931</v>
      </c>
      <c r="H1942" s="4" t="s">
        <v>116</v>
      </c>
      <c r="I1942" s="39"/>
      <c r="J1942" s="39"/>
      <c r="K1942" s="39"/>
      <c r="L1942" s="39"/>
      <c r="M1942" s="39"/>
      <c r="N1942" s="39"/>
      <c r="O1942" s="39"/>
      <c r="P1942" s="39"/>
      <c r="Q1942" s="39"/>
      <c r="R1942" s="39"/>
      <c r="S1942" s="39"/>
      <c r="T1942" s="39"/>
      <c r="U1942" s="39"/>
      <c r="V1942" s="39"/>
      <c r="W1942" s="39"/>
      <c r="X1942" s="39"/>
      <c r="Y1942" s="39"/>
      <c r="Z1942" s="39"/>
      <c r="AA1942" s="39"/>
      <c r="AB1942" s="39"/>
      <c r="AC1942" s="39"/>
      <c r="AD1942" s="39"/>
      <c r="AE1942" s="39"/>
      <c r="AF1942" s="39"/>
      <c r="AG1942" s="39"/>
      <c r="AH1942" s="39"/>
      <c r="AI1942" s="39"/>
      <c r="AJ1942" s="39"/>
      <c r="AK1942" s="39"/>
      <c r="AL1942" s="39"/>
      <c r="AM1942" s="39"/>
      <c r="AN1942" s="39"/>
      <c r="AO1942" s="39"/>
      <c r="AP1942" s="39"/>
      <c r="AQ1942" s="39"/>
      <c r="AR1942" s="39"/>
      <c r="AS1942" s="39"/>
      <c r="AT1942" s="39"/>
      <c r="AU1942" s="39"/>
      <c r="AV1942" s="39"/>
      <c r="AW1942" s="39"/>
      <c r="AX1942" s="39"/>
      <c r="AY1942" s="39"/>
      <c r="AZ1942" s="39"/>
      <c r="BA1942" s="39"/>
      <c r="BB1942" s="39"/>
      <c r="BC1942" s="39"/>
    </row>
    <row r="1943" spans="1:55" ht="11.25">
      <c r="A1943" s="7">
        <v>1875</v>
      </c>
      <c r="B1943" s="5" t="s">
        <v>923</v>
      </c>
      <c r="C1943" s="4" t="s">
        <v>930</v>
      </c>
      <c r="D1943" s="20">
        <v>3420</v>
      </c>
      <c r="E1943" s="20"/>
      <c r="F1943" s="4" t="s">
        <v>115</v>
      </c>
      <c r="G1943" s="4" t="s">
        <v>931</v>
      </c>
      <c r="H1943" s="4" t="s">
        <v>116</v>
      </c>
      <c r="I1943" s="39"/>
      <c r="J1943" s="39"/>
      <c r="K1943" s="39"/>
      <c r="L1943" s="39"/>
      <c r="M1943" s="39"/>
      <c r="N1943" s="39"/>
      <c r="O1943" s="39"/>
      <c r="P1943" s="39"/>
      <c r="Q1943" s="39"/>
      <c r="R1943" s="39"/>
      <c r="S1943" s="39"/>
      <c r="T1943" s="39"/>
      <c r="U1943" s="39"/>
      <c r="V1943" s="39"/>
      <c r="W1943" s="39"/>
      <c r="X1943" s="39"/>
      <c r="Y1943" s="39"/>
      <c r="Z1943" s="39"/>
      <c r="AA1943" s="39"/>
      <c r="AB1943" s="39"/>
      <c r="AC1943" s="39"/>
      <c r="AD1943" s="39"/>
      <c r="AE1943" s="39"/>
      <c r="AF1943" s="39"/>
      <c r="AG1943" s="39"/>
      <c r="AH1943" s="39"/>
      <c r="AI1943" s="39"/>
      <c r="AJ1943" s="39"/>
      <c r="AK1943" s="39"/>
      <c r="AL1943" s="39"/>
      <c r="AM1943" s="39"/>
      <c r="AN1943" s="39"/>
      <c r="AO1943" s="39"/>
      <c r="AP1943" s="39"/>
      <c r="AQ1943" s="39"/>
      <c r="AR1943" s="39"/>
      <c r="AS1943" s="39"/>
      <c r="AT1943" s="39"/>
      <c r="AU1943" s="39"/>
      <c r="AV1943" s="39"/>
      <c r="AW1943" s="39"/>
      <c r="AX1943" s="39"/>
      <c r="AY1943" s="39"/>
      <c r="AZ1943" s="39"/>
      <c r="BA1943" s="39"/>
      <c r="BB1943" s="39"/>
      <c r="BC1943" s="39"/>
    </row>
    <row r="1944" spans="1:55" ht="11.25">
      <c r="A1944" s="7">
        <v>1876</v>
      </c>
      <c r="B1944" s="5" t="s">
        <v>923</v>
      </c>
      <c r="C1944" s="4" t="s">
        <v>932</v>
      </c>
      <c r="D1944" s="20">
        <v>20188.76</v>
      </c>
      <c r="E1944" s="20"/>
      <c r="F1944" s="4" t="s">
        <v>115</v>
      </c>
      <c r="G1944" s="4" t="s">
        <v>933</v>
      </c>
      <c r="H1944" s="4" t="s">
        <v>116</v>
      </c>
      <c r="I1944" s="39"/>
      <c r="J1944" s="39"/>
      <c r="K1944" s="39"/>
      <c r="L1944" s="39"/>
      <c r="M1944" s="39"/>
      <c r="N1944" s="39"/>
      <c r="O1944" s="39"/>
      <c r="P1944" s="39"/>
      <c r="Q1944" s="39"/>
      <c r="R1944" s="39"/>
      <c r="S1944" s="39"/>
      <c r="T1944" s="39"/>
      <c r="U1944" s="39"/>
      <c r="V1944" s="39"/>
      <c r="W1944" s="39"/>
      <c r="X1944" s="39"/>
      <c r="Y1944" s="39"/>
      <c r="Z1944" s="39"/>
      <c r="AA1944" s="39"/>
      <c r="AB1944" s="39"/>
      <c r="AC1944" s="39"/>
      <c r="AD1944" s="39"/>
      <c r="AE1944" s="39"/>
      <c r="AF1944" s="39"/>
      <c r="AG1944" s="39"/>
      <c r="AH1944" s="39"/>
      <c r="AI1944" s="39"/>
      <c r="AJ1944" s="39"/>
      <c r="AK1944" s="39"/>
      <c r="AL1944" s="39"/>
      <c r="AM1944" s="39"/>
      <c r="AN1944" s="39"/>
      <c r="AO1944" s="39"/>
      <c r="AP1944" s="39"/>
      <c r="AQ1944" s="39"/>
      <c r="AR1944" s="39"/>
      <c r="AS1944" s="39"/>
      <c r="AT1944" s="39"/>
      <c r="AU1944" s="39"/>
      <c r="AV1944" s="39"/>
      <c r="AW1944" s="39"/>
      <c r="AX1944" s="39"/>
      <c r="AY1944" s="39"/>
      <c r="AZ1944" s="39"/>
      <c r="BA1944" s="39"/>
      <c r="BB1944" s="39"/>
      <c r="BC1944" s="39"/>
    </row>
    <row r="1945" spans="1:55" ht="11.25">
      <c r="A1945" s="7">
        <v>1877</v>
      </c>
      <c r="B1945" s="5" t="s">
        <v>923</v>
      </c>
      <c r="C1945" s="4" t="s">
        <v>924</v>
      </c>
      <c r="D1945" s="20">
        <v>246689.2</v>
      </c>
      <c r="E1945" s="20"/>
      <c r="F1945" s="4" t="s">
        <v>117</v>
      </c>
      <c r="G1945" s="4" t="s">
        <v>925</v>
      </c>
      <c r="H1945" s="4" t="s">
        <v>116</v>
      </c>
      <c r="I1945" s="39"/>
      <c r="J1945" s="39"/>
      <c r="K1945" s="39"/>
      <c r="L1945" s="39"/>
      <c r="M1945" s="39"/>
      <c r="N1945" s="39"/>
      <c r="O1945" s="39"/>
      <c r="P1945" s="39"/>
      <c r="Q1945" s="39"/>
      <c r="R1945" s="39"/>
      <c r="S1945" s="39"/>
      <c r="T1945" s="39"/>
      <c r="U1945" s="39"/>
      <c r="V1945" s="39"/>
      <c r="W1945" s="39"/>
      <c r="X1945" s="39"/>
      <c r="Y1945" s="39"/>
      <c r="Z1945" s="39"/>
      <c r="AA1945" s="39"/>
      <c r="AB1945" s="39"/>
      <c r="AC1945" s="39"/>
      <c r="AD1945" s="39"/>
      <c r="AE1945" s="39"/>
      <c r="AF1945" s="39"/>
      <c r="AG1945" s="39"/>
      <c r="AH1945" s="39"/>
      <c r="AI1945" s="39"/>
      <c r="AJ1945" s="39"/>
      <c r="AK1945" s="39"/>
      <c r="AL1945" s="39"/>
      <c r="AM1945" s="39"/>
      <c r="AN1945" s="39"/>
      <c r="AO1945" s="39"/>
      <c r="AP1945" s="39"/>
      <c r="AQ1945" s="39"/>
      <c r="AR1945" s="39"/>
      <c r="AS1945" s="39"/>
      <c r="AT1945" s="39"/>
      <c r="AU1945" s="39"/>
      <c r="AV1945" s="39"/>
      <c r="AW1945" s="39"/>
      <c r="AX1945" s="39"/>
      <c r="AY1945" s="39"/>
      <c r="AZ1945" s="39"/>
      <c r="BA1945" s="39"/>
      <c r="BB1945" s="39"/>
      <c r="BC1945" s="39"/>
    </row>
    <row r="1946" spans="1:55" ht="11.25">
      <c r="A1946" s="7">
        <v>1878</v>
      </c>
      <c r="B1946" s="5" t="s">
        <v>923</v>
      </c>
      <c r="C1946" s="4" t="s">
        <v>926</v>
      </c>
      <c r="D1946" s="20">
        <v>2878753.48</v>
      </c>
      <c r="E1946" s="20"/>
      <c r="F1946" s="4" t="s">
        <v>105</v>
      </c>
      <c r="G1946" s="4" t="s">
        <v>927</v>
      </c>
      <c r="H1946" s="4" t="s">
        <v>116</v>
      </c>
      <c r="I1946" s="39"/>
      <c r="J1946" s="39"/>
      <c r="K1946" s="39"/>
      <c r="L1946" s="39"/>
      <c r="M1946" s="39"/>
      <c r="N1946" s="39"/>
      <c r="O1946" s="39"/>
      <c r="P1946" s="39"/>
      <c r="Q1946" s="39"/>
      <c r="R1946" s="39"/>
      <c r="S1946" s="39"/>
      <c r="T1946" s="39"/>
      <c r="U1946" s="39"/>
      <c r="V1946" s="39"/>
      <c r="W1946" s="39"/>
      <c r="X1946" s="39"/>
      <c r="Y1946" s="39"/>
      <c r="Z1946" s="39"/>
      <c r="AA1946" s="39"/>
      <c r="AB1946" s="39"/>
      <c r="AC1946" s="39"/>
      <c r="AD1946" s="39"/>
      <c r="AE1946" s="39"/>
      <c r="AF1946" s="39"/>
      <c r="AG1946" s="39"/>
      <c r="AH1946" s="39"/>
      <c r="AI1946" s="39"/>
      <c r="AJ1946" s="39"/>
      <c r="AK1946" s="39"/>
      <c r="AL1946" s="39"/>
      <c r="AM1946" s="39"/>
      <c r="AN1946" s="39"/>
      <c r="AO1946" s="39"/>
      <c r="AP1946" s="39"/>
      <c r="AQ1946" s="39"/>
      <c r="AR1946" s="39"/>
      <c r="AS1946" s="39"/>
      <c r="AT1946" s="39"/>
      <c r="AU1946" s="39"/>
      <c r="AV1946" s="39"/>
      <c r="AW1946" s="39"/>
      <c r="AX1946" s="39"/>
      <c r="AY1946" s="39"/>
      <c r="AZ1946" s="39"/>
      <c r="BA1946" s="39"/>
      <c r="BB1946" s="39"/>
      <c r="BC1946" s="39"/>
    </row>
    <row r="1947" spans="1:55" ht="11.25">
      <c r="A1947" s="7">
        <v>1879</v>
      </c>
      <c r="B1947" s="5" t="s">
        <v>923</v>
      </c>
      <c r="C1947" s="4" t="s">
        <v>934</v>
      </c>
      <c r="D1947" s="20">
        <v>33538.56</v>
      </c>
      <c r="E1947" s="20"/>
      <c r="F1947" s="4" t="s">
        <v>115</v>
      </c>
      <c r="G1947" s="4" t="s">
        <v>935</v>
      </c>
      <c r="H1947" s="4" t="s">
        <v>116</v>
      </c>
      <c r="I1947" s="39"/>
      <c r="J1947" s="39"/>
      <c r="K1947" s="39"/>
      <c r="L1947" s="39"/>
      <c r="M1947" s="39"/>
      <c r="N1947" s="39"/>
      <c r="O1947" s="39"/>
      <c r="P1947" s="39"/>
      <c r="Q1947" s="39"/>
      <c r="R1947" s="39"/>
      <c r="S1947" s="39"/>
      <c r="T1947" s="39"/>
      <c r="U1947" s="39"/>
      <c r="V1947" s="39"/>
      <c r="W1947" s="39"/>
      <c r="X1947" s="39"/>
      <c r="Y1947" s="39"/>
      <c r="Z1947" s="39"/>
      <c r="AA1947" s="39"/>
      <c r="AB1947" s="39"/>
      <c r="AC1947" s="39"/>
      <c r="AD1947" s="39"/>
      <c r="AE1947" s="39"/>
      <c r="AF1947" s="39"/>
      <c r="AG1947" s="39"/>
      <c r="AH1947" s="39"/>
      <c r="AI1947" s="39"/>
      <c r="AJ1947" s="39"/>
      <c r="AK1947" s="39"/>
      <c r="AL1947" s="39"/>
      <c r="AM1947" s="39"/>
      <c r="AN1947" s="39"/>
      <c r="AO1947" s="39"/>
      <c r="AP1947" s="39"/>
      <c r="AQ1947" s="39"/>
      <c r="AR1947" s="39"/>
      <c r="AS1947" s="39"/>
      <c r="AT1947" s="39"/>
      <c r="AU1947" s="39"/>
      <c r="AV1947" s="39"/>
      <c r="AW1947" s="39"/>
      <c r="AX1947" s="39"/>
      <c r="AY1947" s="39"/>
      <c r="AZ1947" s="39"/>
      <c r="BA1947" s="39"/>
      <c r="BB1947" s="39"/>
      <c r="BC1947" s="39"/>
    </row>
    <row r="1948" spans="1:55" ht="11.25">
      <c r="A1948" s="7">
        <v>1880</v>
      </c>
      <c r="B1948" s="2" t="s">
        <v>936</v>
      </c>
      <c r="C1948" s="25" t="s">
        <v>5442</v>
      </c>
      <c r="D1948" s="20">
        <v>508.61</v>
      </c>
      <c r="E1948" s="20"/>
      <c r="F1948" s="21" t="s">
        <v>31</v>
      </c>
      <c r="G1948" s="4" t="s">
        <v>5443</v>
      </c>
      <c r="H1948" s="4" t="s">
        <v>35</v>
      </c>
      <c r="I1948" s="39"/>
      <c r="J1948" s="39"/>
      <c r="K1948" s="39"/>
      <c r="L1948" s="39"/>
      <c r="M1948" s="39"/>
      <c r="N1948" s="39"/>
      <c r="O1948" s="39"/>
      <c r="P1948" s="39"/>
      <c r="Q1948" s="39"/>
      <c r="R1948" s="39"/>
      <c r="S1948" s="39"/>
      <c r="T1948" s="39"/>
      <c r="U1948" s="39"/>
      <c r="V1948" s="39"/>
      <c r="W1948" s="39"/>
      <c r="X1948" s="39"/>
      <c r="Y1948" s="39"/>
      <c r="Z1948" s="39"/>
      <c r="AA1948" s="39"/>
      <c r="AB1948" s="39"/>
      <c r="AC1948" s="39"/>
      <c r="AD1948" s="39"/>
      <c r="AE1948" s="39"/>
      <c r="AF1948" s="39"/>
      <c r="AG1948" s="39"/>
      <c r="AH1948" s="39"/>
      <c r="AI1948" s="39"/>
      <c r="AJ1948" s="39"/>
      <c r="AK1948" s="39"/>
      <c r="AL1948" s="39"/>
      <c r="AM1948" s="39"/>
      <c r="AN1948" s="39"/>
      <c r="AO1948" s="39"/>
      <c r="AP1948" s="39"/>
      <c r="AQ1948" s="39"/>
      <c r="AR1948" s="39"/>
      <c r="AS1948" s="39"/>
      <c r="AT1948" s="39"/>
      <c r="AU1948" s="39"/>
      <c r="AV1948" s="39"/>
      <c r="AW1948" s="39"/>
      <c r="AX1948" s="39"/>
      <c r="AY1948" s="39"/>
      <c r="AZ1948" s="39"/>
      <c r="BA1948" s="39"/>
      <c r="BB1948" s="39"/>
      <c r="BC1948" s="39"/>
    </row>
    <row r="1949" spans="1:55" ht="11.25">
      <c r="A1949" s="7">
        <v>1881</v>
      </c>
      <c r="B1949" s="5" t="s">
        <v>5444</v>
      </c>
      <c r="C1949" s="4" t="s">
        <v>5445</v>
      </c>
      <c r="D1949" s="20">
        <v>1406.93</v>
      </c>
      <c r="E1949" s="20"/>
      <c r="F1949" s="4" t="s">
        <v>31</v>
      </c>
      <c r="G1949" s="4" t="s">
        <v>5446</v>
      </c>
      <c r="H1949" s="4" t="s">
        <v>35</v>
      </c>
      <c r="I1949" s="39"/>
      <c r="J1949" s="39"/>
      <c r="K1949" s="39"/>
      <c r="L1949" s="39"/>
      <c r="M1949" s="39"/>
      <c r="N1949" s="39"/>
      <c r="O1949" s="39"/>
      <c r="P1949" s="39"/>
      <c r="Q1949" s="39"/>
      <c r="R1949" s="39"/>
      <c r="S1949" s="39"/>
      <c r="T1949" s="39"/>
      <c r="U1949" s="39"/>
      <c r="V1949" s="39"/>
      <c r="W1949" s="39"/>
      <c r="X1949" s="39"/>
      <c r="Y1949" s="39"/>
      <c r="Z1949" s="39"/>
      <c r="AA1949" s="39"/>
      <c r="AB1949" s="39"/>
      <c r="AC1949" s="39"/>
      <c r="AD1949" s="39"/>
      <c r="AE1949" s="39"/>
      <c r="AF1949" s="39"/>
      <c r="AG1949" s="39"/>
      <c r="AH1949" s="39"/>
      <c r="AI1949" s="39"/>
      <c r="AJ1949" s="39"/>
      <c r="AK1949" s="39"/>
      <c r="AL1949" s="39"/>
      <c r="AM1949" s="39"/>
      <c r="AN1949" s="39"/>
      <c r="AO1949" s="39"/>
      <c r="AP1949" s="39"/>
      <c r="AQ1949" s="39"/>
      <c r="AR1949" s="39"/>
      <c r="AS1949" s="39"/>
      <c r="AT1949" s="39"/>
      <c r="AU1949" s="39"/>
      <c r="AV1949" s="39"/>
      <c r="AW1949" s="39"/>
      <c r="AX1949" s="39"/>
      <c r="AY1949" s="39"/>
      <c r="AZ1949" s="39"/>
      <c r="BA1949" s="39"/>
      <c r="BB1949" s="39"/>
      <c r="BC1949" s="39"/>
    </row>
    <row r="1950" spans="1:55" ht="11.25">
      <c r="A1950" s="7">
        <v>1882</v>
      </c>
      <c r="B1950" s="5" t="s">
        <v>5444</v>
      </c>
      <c r="C1950" s="4" t="s">
        <v>5447</v>
      </c>
      <c r="D1950" s="20">
        <v>914.75</v>
      </c>
      <c r="E1950" s="20"/>
      <c r="F1950" s="4" t="s">
        <v>31</v>
      </c>
      <c r="G1950" s="4" t="s">
        <v>5448</v>
      </c>
      <c r="H1950" s="4" t="s">
        <v>35</v>
      </c>
      <c r="I1950" s="39"/>
      <c r="J1950" s="39"/>
      <c r="K1950" s="39"/>
      <c r="L1950" s="39"/>
      <c r="M1950" s="39"/>
      <c r="N1950" s="39"/>
      <c r="O1950" s="39"/>
      <c r="P1950" s="39"/>
      <c r="Q1950" s="39"/>
      <c r="R1950" s="39"/>
      <c r="S1950" s="39"/>
      <c r="T1950" s="39"/>
      <c r="U1950" s="39"/>
      <c r="V1950" s="39"/>
      <c r="W1950" s="39"/>
      <c r="X1950" s="39"/>
      <c r="Y1950" s="39"/>
      <c r="Z1950" s="39"/>
      <c r="AA1950" s="39"/>
      <c r="AB1950" s="39"/>
      <c r="AC1950" s="39"/>
      <c r="AD1950" s="39"/>
      <c r="AE1950" s="39"/>
      <c r="AF1950" s="39"/>
      <c r="AG1950" s="39"/>
      <c r="AH1950" s="39"/>
      <c r="AI1950" s="39"/>
      <c r="AJ1950" s="39"/>
      <c r="AK1950" s="39"/>
      <c r="AL1950" s="39"/>
      <c r="AM1950" s="39"/>
      <c r="AN1950" s="39"/>
      <c r="AO1950" s="39"/>
      <c r="AP1950" s="39"/>
      <c r="AQ1950" s="39"/>
      <c r="AR1950" s="39"/>
      <c r="AS1950" s="39"/>
      <c r="AT1950" s="39"/>
      <c r="AU1950" s="39"/>
      <c r="AV1950" s="39"/>
      <c r="AW1950" s="39"/>
      <c r="AX1950" s="39"/>
      <c r="AY1950" s="39"/>
      <c r="AZ1950" s="39"/>
      <c r="BA1950" s="39"/>
      <c r="BB1950" s="39"/>
      <c r="BC1950" s="39"/>
    </row>
    <row r="1951" spans="1:55" ht="11.25">
      <c r="A1951" s="7">
        <v>1883</v>
      </c>
      <c r="B1951" s="2" t="s">
        <v>5449</v>
      </c>
      <c r="C1951" s="22" t="s">
        <v>5450</v>
      </c>
      <c r="D1951" s="20">
        <v>1000</v>
      </c>
      <c r="E1951" s="20"/>
      <c r="F1951" s="21" t="s">
        <v>31</v>
      </c>
      <c r="G1951" s="4" t="s">
        <v>5451</v>
      </c>
      <c r="H1951" s="4" t="s">
        <v>35</v>
      </c>
      <c r="I1951" s="39"/>
      <c r="J1951" s="39"/>
      <c r="K1951" s="39"/>
      <c r="L1951" s="39"/>
      <c r="M1951" s="39"/>
      <c r="N1951" s="39"/>
      <c r="O1951" s="39"/>
      <c r="P1951" s="39"/>
      <c r="Q1951" s="39"/>
      <c r="R1951" s="39"/>
      <c r="S1951" s="39"/>
      <c r="T1951" s="39"/>
      <c r="U1951" s="39"/>
      <c r="V1951" s="39"/>
      <c r="W1951" s="39"/>
      <c r="X1951" s="39"/>
      <c r="Y1951" s="39"/>
      <c r="Z1951" s="39"/>
      <c r="AA1951" s="39"/>
      <c r="AB1951" s="39"/>
      <c r="AC1951" s="39"/>
      <c r="AD1951" s="39"/>
      <c r="AE1951" s="39"/>
      <c r="AF1951" s="39"/>
      <c r="AG1951" s="39"/>
      <c r="AH1951" s="39"/>
      <c r="AI1951" s="39"/>
      <c r="AJ1951" s="39"/>
      <c r="AK1951" s="39"/>
      <c r="AL1951" s="39"/>
      <c r="AM1951" s="39"/>
      <c r="AN1951" s="39"/>
      <c r="AO1951" s="39"/>
      <c r="AP1951" s="39"/>
      <c r="AQ1951" s="39"/>
      <c r="AR1951" s="39"/>
      <c r="AS1951" s="39"/>
      <c r="AT1951" s="39"/>
      <c r="AU1951" s="39"/>
      <c r="AV1951" s="39"/>
      <c r="AW1951" s="39"/>
      <c r="AX1951" s="39"/>
      <c r="AY1951" s="39"/>
      <c r="AZ1951" s="39"/>
      <c r="BA1951" s="39"/>
      <c r="BB1951" s="39"/>
      <c r="BC1951" s="39"/>
    </row>
    <row r="1952" spans="1:55" ht="11.25">
      <c r="A1952" s="7">
        <v>1884</v>
      </c>
      <c r="B1952" s="2" t="s">
        <v>5449</v>
      </c>
      <c r="C1952" s="22" t="s">
        <v>5450</v>
      </c>
      <c r="D1952" s="20">
        <v>1000</v>
      </c>
      <c r="E1952" s="20"/>
      <c r="F1952" s="21" t="s">
        <v>31</v>
      </c>
      <c r="G1952" s="4" t="s">
        <v>5451</v>
      </c>
      <c r="H1952" s="4" t="s">
        <v>35</v>
      </c>
      <c r="I1952" s="39"/>
      <c r="J1952" s="39"/>
      <c r="K1952" s="39"/>
      <c r="L1952" s="39"/>
      <c r="M1952" s="39"/>
      <c r="N1952" s="39"/>
      <c r="O1952" s="39"/>
      <c r="P1952" s="39"/>
      <c r="Q1952" s="39"/>
      <c r="R1952" s="39"/>
      <c r="S1952" s="39"/>
      <c r="T1952" s="39"/>
      <c r="U1952" s="39"/>
      <c r="V1952" s="39"/>
      <c r="W1952" s="39"/>
      <c r="X1952" s="39"/>
      <c r="Y1952" s="39"/>
      <c r="Z1952" s="39"/>
      <c r="AA1952" s="39"/>
      <c r="AB1952" s="39"/>
      <c r="AC1952" s="39"/>
      <c r="AD1952" s="39"/>
      <c r="AE1952" s="39"/>
      <c r="AF1952" s="39"/>
      <c r="AG1952" s="39"/>
      <c r="AH1952" s="39"/>
      <c r="AI1952" s="39"/>
      <c r="AJ1952" s="39"/>
      <c r="AK1952" s="39"/>
      <c r="AL1952" s="39"/>
      <c r="AM1952" s="39"/>
      <c r="AN1952" s="39"/>
      <c r="AO1952" s="39"/>
      <c r="AP1952" s="39"/>
      <c r="AQ1952" s="39"/>
      <c r="AR1952" s="39"/>
      <c r="AS1952" s="39"/>
      <c r="AT1952" s="39"/>
      <c r="AU1952" s="39"/>
      <c r="AV1952" s="39"/>
      <c r="AW1952" s="39"/>
      <c r="AX1952" s="39"/>
      <c r="AY1952" s="39"/>
      <c r="AZ1952" s="39"/>
      <c r="BA1952" s="39"/>
      <c r="BB1952" s="39"/>
      <c r="BC1952" s="39"/>
    </row>
    <row r="1953" spans="1:55" ht="11.25">
      <c r="A1953" s="7">
        <v>1885</v>
      </c>
      <c r="B1953" s="5" t="s">
        <v>5452</v>
      </c>
      <c r="C1953" s="4" t="s">
        <v>5453</v>
      </c>
      <c r="D1953" s="20">
        <v>1000</v>
      </c>
      <c r="E1953" s="20"/>
      <c r="F1953" s="4" t="s">
        <v>371</v>
      </c>
      <c r="G1953" s="4" t="s">
        <v>5454</v>
      </c>
      <c r="H1953" s="4" t="s">
        <v>1519</v>
      </c>
      <c r="I1953" s="39"/>
      <c r="J1953" s="39"/>
      <c r="K1953" s="39"/>
      <c r="L1953" s="39"/>
      <c r="M1953" s="39"/>
      <c r="N1953" s="39"/>
      <c r="O1953" s="39"/>
      <c r="P1953" s="39"/>
      <c r="Q1953" s="39"/>
      <c r="R1953" s="39"/>
      <c r="S1953" s="39"/>
      <c r="T1953" s="39"/>
      <c r="U1953" s="39"/>
      <c r="V1953" s="39"/>
      <c r="W1953" s="39"/>
      <c r="X1953" s="39"/>
      <c r="Y1953" s="39"/>
      <c r="Z1953" s="39"/>
      <c r="AA1953" s="39"/>
      <c r="AB1953" s="39"/>
      <c r="AC1953" s="39"/>
      <c r="AD1953" s="39"/>
      <c r="AE1953" s="39"/>
      <c r="AF1953" s="39"/>
      <c r="AG1953" s="39"/>
      <c r="AH1953" s="39"/>
      <c r="AI1953" s="39"/>
      <c r="AJ1953" s="39"/>
      <c r="AK1953" s="39"/>
      <c r="AL1953" s="39"/>
      <c r="AM1953" s="39"/>
      <c r="AN1953" s="39"/>
      <c r="AO1953" s="39"/>
      <c r="AP1953" s="39"/>
      <c r="AQ1953" s="39"/>
      <c r="AR1953" s="39"/>
      <c r="AS1953" s="39"/>
      <c r="AT1953" s="39"/>
      <c r="AU1953" s="39"/>
      <c r="AV1953" s="39"/>
      <c r="AW1953" s="39"/>
      <c r="AX1953" s="39"/>
      <c r="AY1953" s="39"/>
      <c r="AZ1953" s="39"/>
      <c r="BA1953" s="39"/>
      <c r="BB1953" s="39"/>
      <c r="BC1953" s="39"/>
    </row>
    <row r="1954" spans="1:55" ht="11.25">
      <c r="A1954" s="7">
        <v>1886</v>
      </c>
      <c r="B1954" s="5" t="s">
        <v>5455</v>
      </c>
      <c r="C1954" s="4" t="s">
        <v>5456</v>
      </c>
      <c r="D1954" s="20"/>
      <c r="E1954" s="20">
        <v>500</v>
      </c>
      <c r="F1954" s="4" t="s">
        <v>47</v>
      </c>
      <c r="G1954" s="4" t="s">
        <v>5457</v>
      </c>
      <c r="H1954" s="4" t="s">
        <v>35</v>
      </c>
      <c r="I1954" s="39"/>
      <c r="J1954" s="39"/>
      <c r="K1954" s="39"/>
      <c r="L1954" s="39"/>
      <c r="M1954" s="39"/>
      <c r="N1954" s="39"/>
      <c r="O1954" s="39"/>
      <c r="P1954" s="39"/>
      <c r="Q1954" s="39"/>
      <c r="R1954" s="39"/>
      <c r="S1954" s="39"/>
      <c r="T1954" s="39"/>
      <c r="U1954" s="39"/>
      <c r="V1954" s="39"/>
      <c r="W1954" s="39"/>
      <c r="X1954" s="39"/>
      <c r="Y1954" s="39"/>
      <c r="Z1954" s="39"/>
      <c r="AA1954" s="39"/>
      <c r="AB1954" s="39"/>
      <c r="AC1954" s="39"/>
      <c r="AD1954" s="39"/>
      <c r="AE1954" s="39"/>
      <c r="AF1954" s="39"/>
      <c r="AG1954" s="39"/>
      <c r="AH1954" s="39"/>
      <c r="AI1954" s="39"/>
      <c r="AJ1954" s="39"/>
      <c r="AK1954" s="39"/>
      <c r="AL1954" s="39"/>
      <c r="AM1954" s="39"/>
      <c r="AN1954" s="39"/>
      <c r="AO1954" s="39"/>
      <c r="AP1954" s="39"/>
      <c r="AQ1954" s="39"/>
      <c r="AR1954" s="39"/>
      <c r="AS1954" s="39"/>
      <c r="AT1954" s="39"/>
      <c r="AU1954" s="39"/>
      <c r="AV1954" s="39"/>
      <c r="AW1954" s="39"/>
      <c r="AX1954" s="39"/>
      <c r="AY1954" s="39"/>
      <c r="AZ1954" s="39"/>
      <c r="BA1954" s="39"/>
      <c r="BB1954" s="39"/>
      <c r="BC1954" s="39"/>
    </row>
    <row r="1955" spans="1:55" ht="11.25">
      <c r="A1955" s="7">
        <v>1887</v>
      </c>
      <c r="B1955" s="2" t="s">
        <v>5458</v>
      </c>
      <c r="C1955" s="25" t="s">
        <v>5459</v>
      </c>
      <c r="D1955" s="20">
        <v>1000</v>
      </c>
      <c r="E1955" s="20"/>
      <c r="F1955" s="21" t="s">
        <v>31</v>
      </c>
      <c r="G1955" s="4" t="s">
        <v>5460</v>
      </c>
      <c r="H1955" s="4" t="s">
        <v>35</v>
      </c>
      <c r="I1955" s="39"/>
      <c r="J1955" s="39"/>
      <c r="K1955" s="39"/>
      <c r="L1955" s="39"/>
      <c r="M1955" s="39"/>
      <c r="N1955" s="39"/>
      <c r="O1955" s="39"/>
      <c r="P1955" s="39"/>
      <c r="Q1955" s="39"/>
      <c r="R1955" s="39"/>
      <c r="S1955" s="39"/>
      <c r="T1955" s="39"/>
      <c r="U1955" s="39"/>
      <c r="V1955" s="39"/>
      <c r="W1955" s="39"/>
      <c r="X1955" s="39"/>
      <c r="Y1955" s="39"/>
      <c r="Z1955" s="39"/>
      <c r="AA1955" s="39"/>
      <c r="AB1955" s="39"/>
      <c r="AC1955" s="39"/>
      <c r="AD1955" s="39"/>
      <c r="AE1955" s="39"/>
      <c r="AF1955" s="39"/>
      <c r="AG1955" s="39"/>
      <c r="AH1955" s="39"/>
      <c r="AI1955" s="39"/>
      <c r="AJ1955" s="39"/>
      <c r="AK1955" s="39"/>
      <c r="AL1955" s="39"/>
      <c r="AM1955" s="39"/>
      <c r="AN1955" s="39"/>
      <c r="AO1955" s="39"/>
      <c r="AP1955" s="39"/>
      <c r="AQ1955" s="39"/>
      <c r="AR1955" s="39"/>
      <c r="AS1955" s="39"/>
      <c r="AT1955" s="39"/>
      <c r="AU1955" s="39"/>
      <c r="AV1955" s="39"/>
      <c r="AW1955" s="39"/>
      <c r="AX1955" s="39"/>
      <c r="AY1955" s="39"/>
      <c r="AZ1955" s="39"/>
      <c r="BA1955" s="39"/>
      <c r="BB1955" s="39"/>
      <c r="BC1955" s="39"/>
    </row>
    <row r="1956" spans="1:55" ht="11.25">
      <c r="A1956" s="7">
        <v>1888</v>
      </c>
      <c r="B1956" s="5" t="s">
        <v>5461</v>
      </c>
      <c r="C1956" s="4" t="s">
        <v>5462</v>
      </c>
      <c r="D1956" s="20">
        <v>1200</v>
      </c>
      <c r="E1956" s="20"/>
      <c r="F1956" s="4" t="s">
        <v>115</v>
      </c>
      <c r="G1956" s="4" t="s">
        <v>5463</v>
      </c>
      <c r="H1956" s="4" t="s">
        <v>116</v>
      </c>
      <c r="I1956" s="39"/>
      <c r="J1956" s="39"/>
      <c r="K1956" s="39"/>
      <c r="L1956" s="39"/>
      <c r="M1956" s="39"/>
      <c r="N1956" s="39"/>
      <c r="O1956" s="39"/>
      <c r="P1956" s="39"/>
      <c r="Q1956" s="39"/>
      <c r="R1956" s="39"/>
      <c r="S1956" s="39"/>
      <c r="T1956" s="39"/>
      <c r="U1956" s="39"/>
      <c r="V1956" s="39"/>
      <c r="W1956" s="39"/>
      <c r="X1956" s="39"/>
      <c r="Y1956" s="39"/>
      <c r="Z1956" s="39"/>
      <c r="AA1956" s="39"/>
      <c r="AB1956" s="39"/>
      <c r="AC1956" s="39"/>
      <c r="AD1956" s="39"/>
      <c r="AE1956" s="39"/>
      <c r="AF1956" s="39"/>
      <c r="AG1956" s="39"/>
      <c r="AH1956" s="39"/>
      <c r="AI1956" s="39"/>
      <c r="AJ1956" s="39"/>
      <c r="AK1956" s="39"/>
      <c r="AL1956" s="39"/>
      <c r="AM1956" s="39"/>
      <c r="AN1956" s="39"/>
      <c r="AO1956" s="39"/>
      <c r="AP1956" s="39"/>
      <c r="AQ1956" s="39"/>
      <c r="AR1956" s="39"/>
      <c r="AS1956" s="39"/>
      <c r="AT1956" s="39"/>
      <c r="AU1956" s="39"/>
      <c r="AV1956" s="39"/>
      <c r="AW1956" s="39"/>
      <c r="AX1956" s="39"/>
      <c r="AY1956" s="39"/>
      <c r="AZ1956" s="39"/>
      <c r="BA1956" s="39"/>
      <c r="BB1956" s="39"/>
      <c r="BC1956" s="39"/>
    </row>
    <row r="1957" spans="1:55" ht="11.25">
      <c r="A1957" s="7">
        <v>1889</v>
      </c>
      <c r="B1957" s="5" t="s">
        <v>5464</v>
      </c>
      <c r="C1957" s="4" t="s">
        <v>5465</v>
      </c>
      <c r="D1957" s="20">
        <v>1000.38</v>
      </c>
      <c r="E1957" s="20"/>
      <c r="F1957" s="4" t="s">
        <v>371</v>
      </c>
      <c r="G1957" s="4" t="s">
        <v>5466</v>
      </c>
      <c r="H1957" s="4" t="s">
        <v>1519</v>
      </c>
      <c r="I1957" s="39"/>
      <c r="J1957" s="39"/>
      <c r="K1957" s="39"/>
      <c r="L1957" s="39"/>
      <c r="M1957" s="39"/>
      <c r="N1957" s="39"/>
      <c r="O1957" s="39"/>
      <c r="P1957" s="39"/>
      <c r="Q1957" s="39"/>
      <c r="R1957" s="39"/>
      <c r="S1957" s="39"/>
      <c r="T1957" s="39"/>
      <c r="U1957" s="39"/>
      <c r="V1957" s="39"/>
      <c r="W1957" s="39"/>
      <c r="X1957" s="39"/>
      <c r="Y1957" s="39"/>
      <c r="Z1957" s="39"/>
      <c r="AA1957" s="39"/>
      <c r="AB1957" s="39"/>
      <c r="AC1957" s="39"/>
      <c r="AD1957" s="39"/>
      <c r="AE1957" s="39"/>
      <c r="AF1957" s="39"/>
      <c r="AG1957" s="39"/>
      <c r="AH1957" s="39"/>
      <c r="AI1957" s="39"/>
      <c r="AJ1957" s="39"/>
      <c r="AK1957" s="39"/>
      <c r="AL1957" s="39"/>
      <c r="AM1957" s="39"/>
      <c r="AN1957" s="39"/>
      <c r="AO1957" s="39"/>
      <c r="AP1957" s="39"/>
      <c r="AQ1957" s="39"/>
      <c r="AR1957" s="39"/>
      <c r="AS1957" s="39"/>
      <c r="AT1957" s="39"/>
      <c r="AU1957" s="39"/>
      <c r="AV1957" s="39"/>
      <c r="AW1957" s="39"/>
      <c r="AX1957" s="39"/>
      <c r="AY1957" s="39"/>
      <c r="AZ1957" s="39"/>
      <c r="BA1957" s="39"/>
      <c r="BB1957" s="39"/>
      <c r="BC1957" s="39"/>
    </row>
    <row r="1958" spans="1:55" ht="11.25">
      <c r="A1958" s="7">
        <v>1890</v>
      </c>
      <c r="B1958" s="5" t="s">
        <v>5467</v>
      </c>
      <c r="C1958" s="4" t="s">
        <v>5468</v>
      </c>
      <c r="D1958" s="20">
        <v>3540</v>
      </c>
      <c r="E1958" s="20"/>
      <c r="F1958" s="4" t="s">
        <v>31</v>
      </c>
      <c r="G1958" s="4" t="s">
        <v>5469</v>
      </c>
      <c r="H1958" s="4" t="s">
        <v>35</v>
      </c>
      <c r="I1958" s="39"/>
      <c r="J1958" s="39"/>
      <c r="K1958" s="39"/>
      <c r="L1958" s="39"/>
      <c r="M1958" s="39"/>
      <c r="N1958" s="39"/>
      <c r="O1958" s="39"/>
      <c r="P1958" s="39"/>
      <c r="Q1958" s="39"/>
      <c r="R1958" s="39"/>
      <c r="S1958" s="39"/>
      <c r="T1958" s="39"/>
      <c r="U1958" s="39"/>
      <c r="V1958" s="39"/>
      <c r="W1958" s="39"/>
      <c r="X1958" s="39"/>
      <c r="Y1958" s="39"/>
      <c r="Z1958" s="39"/>
      <c r="AA1958" s="39"/>
      <c r="AB1958" s="39"/>
      <c r="AC1958" s="39"/>
      <c r="AD1958" s="39"/>
      <c r="AE1958" s="39"/>
      <c r="AF1958" s="39"/>
      <c r="AG1958" s="39"/>
      <c r="AH1958" s="39"/>
      <c r="AI1958" s="39"/>
      <c r="AJ1958" s="39"/>
      <c r="AK1958" s="39"/>
      <c r="AL1958" s="39"/>
      <c r="AM1958" s="39"/>
      <c r="AN1958" s="39"/>
      <c r="AO1958" s="39"/>
      <c r="AP1958" s="39"/>
      <c r="AQ1958" s="39"/>
      <c r="AR1958" s="39"/>
      <c r="AS1958" s="39"/>
      <c r="AT1958" s="39"/>
      <c r="AU1958" s="39"/>
      <c r="AV1958" s="39"/>
      <c r="AW1958" s="39"/>
      <c r="AX1958" s="39"/>
      <c r="AY1958" s="39"/>
      <c r="AZ1958" s="39"/>
      <c r="BA1958" s="39"/>
      <c r="BB1958" s="39"/>
      <c r="BC1958" s="39"/>
    </row>
    <row r="1959" spans="1:55" ht="11.25">
      <c r="A1959" s="7">
        <v>1891</v>
      </c>
      <c r="B1959" s="5" t="s">
        <v>5470</v>
      </c>
      <c r="C1959" s="3" t="s">
        <v>5471</v>
      </c>
      <c r="D1959" s="22">
        <v>171958.23</v>
      </c>
      <c r="E1959" s="20"/>
      <c r="F1959" s="6" t="s">
        <v>31</v>
      </c>
      <c r="G1959" s="4" t="s">
        <v>5472</v>
      </c>
      <c r="H1959" s="4" t="s">
        <v>35</v>
      </c>
      <c r="I1959" s="39"/>
      <c r="J1959" s="39"/>
      <c r="K1959" s="39"/>
      <c r="L1959" s="39"/>
      <c r="M1959" s="39"/>
      <c r="N1959" s="39"/>
      <c r="O1959" s="39"/>
      <c r="P1959" s="39"/>
      <c r="Q1959" s="39"/>
      <c r="R1959" s="39"/>
      <c r="S1959" s="39"/>
      <c r="T1959" s="39"/>
      <c r="U1959" s="39"/>
      <c r="V1959" s="39"/>
      <c r="W1959" s="39"/>
      <c r="X1959" s="39"/>
      <c r="Y1959" s="39"/>
      <c r="Z1959" s="39"/>
      <c r="AA1959" s="39"/>
      <c r="AB1959" s="39"/>
      <c r="AC1959" s="39"/>
      <c r="AD1959" s="39"/>
      <c r="AE1959" s="39"/>
      <c r="AF1959" s="39"/>
      <c r="AG1959" s="39"/>
      <c r="AH1959" s="39"/>
      <c r="AI1959" s="39"/>
      <c r="AJ1959" s="39"/>
      <c r="AK1959" s="39"/>
      <c r="AL1959" s="39"/>
      <c r="AM1959" s="39"/>
      <c r="AN1959" s="39"/>
      <c r="AO1959" s="39"/>
      <c r="AP1959" s="39"/>
      <c r="AQ1959" s="39"/>
      <c r="AR1959" s="39"/>
      <c r="AS1959" s="39"/>
      <c r="AT1959" s="39"/>
      <c r="AU1959" s="39"/>
      <c r="AV1959" s="39"/>
      <c r="AW1959" s="39"/>
      <c r="AX1959" s="39"/>
      <c r="AY1959" s="39"/>
      <c r="AZ1959" s="39"/>
      <c r="BA1959" s="39"/>
      <c r="BB1959" s="39"/>
      <c r="BC1959" s="39"/>
    </row>
    <row r="1960" spans="1:55" ht="22.5">
      <c r="A1960" s="29" t="s">
        <v>112</v>
      </c>
      <c r="B1960" s="29" t="s">
        <v>113</v>
      </c>
      <c r="C1960" s="30" t="s">
        <v>17</v>
      </c>
      <c r="D1960" s="30" t="s">
        <v>56</v>
      </c>
      <c r="E1960" s="28" t="s">
        <v>106</v>
      </c>
      <c r="F1960" s="28" t="s">
        <v>114</v>
      </c>
      <c r="G1960" s="29" t="s">
        <v>107</v>
      </c>
      <c r="H1960" s="454" t="s">
        <v>108</v>
      </c>
      <c r="I1960" s="39"/>
      <c r="J1960" s="39"/>
      <c r="K1960" s="39"/>
      <c r="L1960" s="39"/>
      <c r="M1960" s="39"/>
      <c r="N1960" s="39"/>
      <c r="O1960" s="39"/>
      <c r="P1960" s="39"/>
      <c r="Q1960" s="39"/>
      <c r="R1960" s="39"/>
      <c r="S1960" s="39"/>
      <c r="T1960" s="39"/>
      <c r="U1960" s="39"/>
      <c r="V1960" s="39"/>
      <c r="W1960" s="39"/>
      <c r="X1960" s="39"/>
      <c r="Y1960" s="39"/>
      <c r="Z1960" s="39"/>
      <c r="AA1960" s="39"/>
      <c r="AB1960" s="39"/>
      <c r="AC1960" s="39"/>
      <c r="AD1960" s="39"/>
      <c r="AE1960" s="39"/>
      <c r="AF1960" s="39"/>
      <c r="AG1960" s="39"/>
      <c r="AH1960" s="39"/>
      <c r="AI1960" s="39"/>
      <c r="AJ1960" s="39"/>
      <c r="AK1960" s="39"/>
      <c r="AL1960" s="39"/>
      <c r="AM1960" s="39"/>
      <c r="AN1960" s="39"/>
      <c r="AO1960" s="39"/>
      <c r="AP1960" s="39"/>
      <c r="AQ1960" s="39"/>
      <c r="AR1960" s="39"/>
      <c r="AS1960" s="39"/>
      <c r="AT1960" s="39"/>
      <c r="AU1960" s="39"/>
      <c r="AV1960" s="39"/>
      <c r="AW1960" s="39"/>
      <c r="AX1960" s="39"/>
      <c r="AY1960" s="39"/>
      <c r="AZ1960" s="39"/>
      <c r="BA1960" s="39"/>
      <c r="BB1960" s="39"/>
      <c r="BC1960" s="39"/>
    </row>
    <row r="1961" spans="1:55" ht="11.25">
      <c r="A1961" s="7">
        <v>1892</v>
      </c>
      <c r="B1961" s="2" t="s">
        <v>5473</v>
      </c>
      <c r="C1961" s="22" t="s">
        <v>5474</v>
      </c>
      <c r="D1961" s="20">
        <v>1000</v>
      </c>
      <c r="E1961" s="20"/>
      <c r="F1961" s="21" t="s">
        <v>31</v>
      </c>
      <c r="G1961" s="4" t="s">
        <v>5475</v>
      </c>
      <c r="H1961" s="4" t="s">
        <v>35</v>
      </c>
      <c r="I1961" s="39"/>
      <c r="J1961" s="39"/>
      <c r="K1961" s="39"/>
      <c r="L1961" s="39"/>
      <c r="M1961" s="39"/>
      <c r="N1961" s="39"/>
      <c r="O1961" s="39"/>
      <c r="P1961" s="39"/>
      <c r="Q1961" s="39"/>
      <c r="R1961" s="39"/>
      <c r="S1961" s="39"/>
      <c r="T1961" s="39"/>
      <c r="U1961" s="39"/>
      <c r="V1961" s="39"/>
      <c r="W1961" s="39"/>
      <c r="X1961" s="39"/>
      <c r="Y1961" s="39"/>
      <c r="Z1961" s="39"/>
      <c r="AA1961" s="39"/>
      <c r="AB1961" s="39"/>
      <c r="AC1961" s="39"/>
      <c r="AD1961" s="39"/>
      <c r="AE1961" s="39"/>
      <c r="AF1961" s="39"/>
      <c r="AG1961" s="39"/>
      <c r="AH1961" s="39"/>
      <c r="AI1961" s="39"/>
      <c r="AJ1961" s="39"/>
      <c r="AK1961" s="39"/>
      <c r="AL1961" s="39"/>
      <c r="AM1961" s="39"/>
      <c r="AN1961" s="39"/>
      <c r="AO1961" s="39"/>
      <c r="AP1961" s="39"/>
      <c r="AQ1961" s="39"/>
      <c r="AR1961" s="39"/>
      <c r="AS1961" s="39"/>
      <c r="AT1961" s="39"/>
      <c r="AU1961" s="39"/>
      <c r="AV1961" s="39"/>
      <c r="AW1961" s="39"/>
      <c r="AX1961" s="39"/>
      <c r="AY1961" s="39"/>
      <c r="AZ1961" s="39"/>
      <c r="BA1961" s="39"/>
      <c r="BB1961" s="39"/>
      <c r="BC1961" s="39"/>
    </row>
    <row r="1962" spans="1:55" s="455" customFormat="1" ht="11.25">
      <c r="A1962" s="563"/>
      <c r="C1962" s="459"/>
      <c r="D1962" s="564"/>
      <c r="E1962" s="564"/>
      <c r="F1962" s="459"/>
      <c r="G1962" s="459"/>
      <c r="H1962" s="459"/>
      <c r="I1962" s="39"/>
      <c r="J1962" s="39"/>
      <c r="K1962" s="39"/>
      <c r="L1962" s="39"/>
      <c r="M1962" s="39"/>
      <c r="N1962" s="39"/>
      <c r="O1962" s="39"/>
      <c r="P1962" s="39"/>
      <c r="Q1962" s="39"/>
      <c r="R1962" s="39"/>
      <c r="S1962" s="39"/>
      <c r="T1962" s="39"/>
      <c r="U1962" s="39"/>
      <c r="V1962" s="39"/>
      <c r="W1962" s="39"/>
      <c r="X1962" s="39"/>
      <c r="Y1962" s="39"/>
      <c r="Z1962" s="39"/>
      <c r="AA1962" s="39"/>
      <c r="AB1962" s="39"/>
      <c r="AC1962" s="39"/>
      <c r="AD1962" s="39"/>
      <c r="AE1962" s="39"/>
      <c r="AF1962" s="39"/>
      <c r="AG1962" s="39"/>
      <c r="AH1962" s="39"/>
      <c r="AI1962" s="39"/>
      <c r="AJ1962" s="39"/>
      <c r="AK1962" s="39"/>
      <c r="AL1962" s="39"/>
      <c r="AM1962" s="39"/>
      <c r="AN1962" s="39"/>
      <c r="AO1962" s="39"/>
      <c r="AP1962" s="39"/>
      <c r="AQ1962" s="39"/>
      <c r="AR1962" s="39"/>
      <c r="AS1962" s="39"/>
      <c r="AT1962" s="39"/>
      <c r="AU1962" s="39"/>
      <c r="AV1962" s="39"/>
      <c r="AW1962" s="39"/>
      <c r="AX1962" s="39"/>
      <c r="AY1962" s="39"/>
      <c r="AZ1962" s="39"/>
      <c r="BA1962" s="39"/>
      <c r="BB1962" s="39"/>
      <c r="BC1962" s="39"/>
    </row>
    <row r="1963" spans="1:6" s="39" customFormat="1" ht="11.25">
      <c r="A1963" s="35"/>
      <c r="B1963" s="36"/>
      <c r="C1963" s="37"/>
      <c r="D1963" s="37"/>
      <c r="E1963" s="38"/>
      <c r="F1963" s="38"/>
    </row>
    <row r="1964" spans="1:6" s="39" customFormat="1" ht="11.25">
      <c r="A1964" s="35"/>
      <c r="B1964" s="36"/>
      <c r="C1964" s="37"/>
      <c r="D1964" s="37"/>
      <c r="E1964" s="38"/>
      <c r="F1964" s="38"/>
    </row>
    <row r="1965" spans="1:6" s="39" customFormat="1" ht="11.25" hidden="1">
      <c r="A1965" s="35"/>
      <c r="B1965" s="36"/>
      <c r="C1965" s="37"/>
      <c r="D1965" s="37"/>
      <c r="E1965" s="38"/>
      <c r="F1965" s="38"/>
    </row>
    <row r="1966" spans="1:6" s="39" customFormat="1" ht="11.25" hidden="1">
      <c r="A1966" s="35"/>
      <c r="B1966" s="36"/>
      <c r="C1966" s="37"/>
      <c r="D1966" s="37"/>
      <c r="E1966" s="38"/>
      <c r="F1966" s="38"/>
    </row>
    <row r="1967" spans="1:6" s="39" customFormat="1" ht="11.25" hidden="1">
      <c r="A1967" s="35"/>
      <c r="B1967" s="36"/>
      <c r="C1967" s="37"/>
      <c r="D1967" s="37"/>
      <c r="E1967" s="38"/>
      <c r="F1967" s="38"/>
    </row>
    <row r="1968" spans="1:6" s="39" customFormat="1" ht="11.25" hidden="1">
      <c r="A1968" s="35"/>
      <c r="B1968" s="36"/>
      <c r="C1968" s="37"/>
      <c r="D1968" s="37"/>
      <c r="E1968" s="38"/>
      <c r="F1968" s="38"/>
    </row>
    <row r="1969" spans="1:6" s="39" customFormat="1" ht="11.25" hidden="1">
      <c r="A1969" s="35"/>
      <c r="B1969" s="36"/>
      <c r="C1969" s="37"/>
      <c r="D1969" s="37"/>
      <c r="E1969" s="38"/>
      <c r="F1969" s="38"/>
    </row>
    <row r="1970" spans="1:6" s="39" customFormat="1" ht="11.25" hidden="1">
      <c r="A1970" s="35"/>
      <c r="B1970" s="36"/>
      <c r="C1970" s="37"/>
      <c r="D1970" s="37"/>
      <c r="E1970" s="38"/>
      <c r="F1970" s="38"/>
    </row>
    <row r="1971" spans="1:6" s="39" customFormat="1" ht="11.25" hidden="1">
      <c r="A1971" s="35"/>
      <c r="B1971" s="36"/>
      <c r="C1971" s="37"/>
      <c r="D1971" s="37"/>
      <c r="E1971" s="38"/>
      <c r="F1971" s="38"/>
    </row>
    <row r="1972" spans="1:6" s="39" customFormat="1" ht="11.25" hidden="1">
      <c r="A1972" s="35"/>
      <c r="B1972" s="36"/>
      <c r="C1972" s="37"/>
      <c r="D1972" s="37"/>
      <c r="E1972" s="38"/>
      <c r="F1972" s="38"/>
    </row>
    <row r="1973" spans="1:6" s="39" customFormat="1" ht="11.25" hidden="1">
      <c r="A1973" s="35"/>
      <c r="B1973" s="36"/>
      <c r="C1973" s="37"/>
      <c r="D1973" s="37"/>
      <c r="E1973" s="38"/>
      <c r="F1973" s="38"/>
    </row>
    <row r="1974" spans="1:6" s="39" customFormat="1" ht="11.25" hidden="1">
      <c r="A1974" s="35"/>
      <c r="B1974" s="36"/>
      <c r="C1974" s="37"/>
      <c r="D1974" s="37"/>
      <c r="E1974" s="38"/>
      <c r="F1974" s="38"/>
    </row>
    <row r="1975" spans="1:6" s="39" customFormat="1" ht="11.25" hidden="1">
      <c r="A1975" s="35"/>
      <c r="B1975" s="36"/>
      <c r="C1975" s="37"/>
      <c r="D1975" s="37"/>
      <c r="E1975" s="38"/>
      <c r="F1975" s="38"/>
    </row>
    <row r="1976" spans="1:6" s="39" customFormat="1" ht="11.25" hidden="1">
      <c r="A1976" s="35"/>
      <c r="B1976" s="36"/>
      <c r="C1976" s="37"/>
      <c r="D1976" s="37"/>
      <c r="E1976" s="38"/>
      <c r="F1976" s="38"/>
    </row>
    <row r="1977" spans="1:6" s="39" customFormat="1" ht="11.25" hidden="1">
      <c r="A1977" s="35"/>
      <c r="B1977" s="36"/>
      <c r="C1977" s="37"/>
      <c r="D1977" s="37"/>
      <c r="E1977" s="38"/>
      <c r="F1977" s="38"/>
    </row>
    <row r="1978" spans="1:6" s="39" customFormat="1" ht="11.25" hidden="1">
      <c r="A1978" s="35"/>
      <c r="B1978" s="36"/>
      <c r="C1978" s="37"/>
      <c r="D1978" s="37"/>
      <c r="E1978" s="38"/>
      <c r="F1978" s="38"/>
    </row>
    <row r="1979" spans="1:6" s="39" customFormat="1" ht="11.25" hidden="1">
      <c r="A1979" s="35"/>
      <c r="B1979" s="36"/>
      <c r="C1979" s="37"/>
      <c r="D1979" s="37"/>
      <c r="E1979" s="38"/>
      <c r="F1979" s="38"/>
    </row>
    <row r="1980" spans="1:6" s="39" customFormat="1" ht="11.25" hidden="1">
      <c r="A1980" s="35"/>
      <c r="B1980" s="36"/>
      <c r="C1980" s="37"/>
      <c r="D1980" s="37"/>
      <c r="E1980" s="38"/>
      <c r="F1980" s="38"/>
    </row>
    <row r="1981" spans="1:6" s="39" customFormat="1" ht="11.25" hidden="1">
      <c r="A1981" s="35"/>
      <c r="B1981" s="36"/>
      <c r="C1981" s="37"/>
      <c r="D1981" s="37"/>
      <c r="E1981" s="38"/>
      <c r="F1981" s="38"/>
    </row>
    <row r="1982" spans="1:6" s="39" customFormat="1" ht="11.25" hidden="1">
      <c r="A1982" s="35"/>
      <c r="B1982" s="36"/>
      <c r="C1982" s="37"/>
      <c r="D1982" s="37"/>
      <c r="E1982" s="38"/>
      <c r="F1982" s="38"/>
    </row>
    <row r="1983" spans="1:6" s="39" customFormat="1" ht="11.25" hidden="1">
      <c r="A1983" s="35"/>
      <c r="B1983" s="36"/>
      <c r="C1983" s="37"/>
      <c r="D1983" s="37"/>
      <c r="E1983" s="38"/>
      <c r="F1983" s="38"/>
    </row>
    <row r="1984" spans="1:6" s="39" customFormat="1" ht="11.25" hidden="1">
      <c r="A1984" s="35"/>
      <c r="B1984" s="36"/>
      <c r="C1984" s="37"/>
      <c r="D1984" s="37"/>
      <c r="E1984" s="38"/>
      <c r="F1984" s="38"/>
    </row>
    <row r="1985" spans="1:6" s="39" customFormat="1" ht="11.25" hidden="1">
      <c r="A1985" s="35"/>
      <c r="B1985" s="36"/>
      <c r="C1985" s="37"/>
      <c r="D1985" s="37"/>
      <c r="E1985" s="38"/>
      <c r="F1985" s="38"/>
    </row>
    <row r="1986" spans="1:6" s="39" customFormat="1" ht="11.25" hidden="1">
      <c r="A1986" s="35"/>
      <c r="B1986" s="36"/>
      <c r="C1986" s="37"/>
      <c r="D1986" s="37"/>
      <c r="E1986" s="38"/>
      <c r="F1986" s="38"/>
    </row>
    <row r="1987" spans="1:6" s="39" customFormat="1" ht="11.25" hidden="1">
      <c r="A1987" s="35"/>
      <c r="B1987" s="36"/>
      <c r="C1987" s="37"/>
      <c r="D1987" s="37"/>
      <c r="E1987" s="38"/>
      <c r="F1987" s="38"/>
    </row>
    <row r="1988" spans="1:6" s="39" customFormat="1" ht="11.25" hidden="1">
      <c r="A1988" s="35"/>
      <c r="B1988" s="36"/>
      <c r="C1988" s="37"/>
      <c r="D1988" s="37"/>
      <c r="E1988" s="38"/>
      <c r="F1988" s="38"/>
    </row>
    <row r="1989" spans="1:6" s="39" customFormat="1" ht="11.25" hidden="1">
      <c r="A1989" s="35"/>
      <c r="B1989" s="36"/>
      <c r="C1989" s="37"/>
      <c r="D1989" s="37"/>
      <c r="E1989" s="38"/>
      <c r="F1989" s="38"/>
    </row>
    <row r="1990" spans="1:6" s="39" customFormat="1" ht="11.25" hidden="1">
      <c r="A1990" s="35"/>
      <c r="B1990" s="36"/>
      <c r="C1990" s="37"/>
      <c r="D1990" s="37"/>
      <c r="E1990" s="38"/>
      <c r="F1990" s="38"/>
    </row>
    <row r="1991" spans="1:6" s="39" customFormat="1" ht="11.25" hidden="1">
      <c r="A1991" s="35"/>
      <c r="B1991" s="36"/>
      <c r="C1991" s="37"/>
      <c r="D1991" s="37"/>
      <c r="E1991" s="38"/>
      <c r="F1991" s="38"/>
    </row>
    <row r="1992" spans="1:6" s="39" customFormat="1" ht="11.25" hidden="1">
      <c r="A1992" s="35"/>
      <c r="B1992" s="36"/>
      <c r="C1992" s="37"/>
      <c r="D1992" s="37"/>
      <c r="E1992" s="38"/>
      <c r="F1992" s="38"/>
    </row>
    <row r="1993" spans="1:6" s="39" customFormat="1" ht="11.25" hidden="1">
      <c r="A1993" s="35"/>
      <c r="B1993" s="36"/>
      <c r="C1993" s="37"/>
      <c r="D1993" s="37"/>
      <c r="E1993" s="38"/>
      <c r="F1993" s="38"/>
    </row>
    <row r="1994" spans="1:6" s="39" customFormat="1" ht="11.25" hidden="1">
      <c r="A1994" s="35"/>
      <c r="B1994" s="36"/>
      <c r="C1994" s="37"/>
      <c r="D1994" s="37"/>
      <c r="E1994" s="38"/>
      <c r="F1994" s="38"/>
    </row>
    <row r="1995" spans="1:6" s="39" customFormat="1" ht="11.25" hidden="1">
      <c r="A1995" s="35"/>
      <c r="B1995" s="36"/>
      <c r="C1995" s="37"/>
      <c r="D1995" s="37"/>
      <c r="E1995" s="38"/>
      <c r="F1995" s="38"/>
    </row>
    <row r="1996" spans="1:6" s="39" customFormat="1" ht="11.25" hidden="1">
      <c r="A1996" s="35"/>
      <c r="B1996" s="36"/>
      <c r="C1996" s="37"/>
      <c r="D1996" s="37"/>
      <c r="E1996" s="38"/>
      <c r="F1996" s="38"/>
    </row>
    <row r="1997" spans="1:6" s="39" customFormat="1" ht="11.25" hidden="1">
      <c r="A1997" s="35"/>
      <c r="B1997" s="36"/>
      <c r="C1997" s="37"/>
      <c r="D1997" s="37"/>
      <c r="E1997" s="38"/>
      <c r="F1997" s="38"/>
    </row>
    <row r="1998" spans="1:6" s="39" customFormat="1" ht="11.25" hidden="1">
      <c r="A1998" s="35"/>
      <c r="B1998" s="36"/>
      <c r="C1998" s="37"/>
      <c r="D1998" s="37"/>
      <c r="E1998" s="38"/>
      <c r="F1998" s="38"/>
    </row>
    <row r="1999" spans="1:6" s="39" customFormat="1" ht="11.25" hidden="1">
      <c r="A1999" s="35"/>
      <c r="B1999" s="36"/>
      <c r="C1999" s="37"/>
      <c r="D1999" s="37"/>
      <c r="E1999" s="38"/>
      <c r="F1999" s="38"/>
    </row>
    <row r="2000" spans="1:6" s="39" customFormat="1" ht="11.25" hidden="1">
      <c r="A2000" s="35"/>
      <c r="B2000" s="36"/>
      <c r="C2000" s="37"/>
      <c r="D2000" s="37"/>
      <c r="E2000" s="38"/>
      <c r="F2000" s="38"/>
    </row>
    <row r="2001" spans="1:6" s="39" customFormat="1" ht="11.25" hidden="1">
      <c r="A2001" s="35"/>
      <c r="B2001" s="36"/>
      <c r="C2001" s="37"/>
      <c r="D2001" s="37"/>
      <c r="E2001" s="38"/>
      <c r="F2001" s="38"/>
    </row>
    <row r="2002" spans="1:6" s="39" customFormat="1" ht="11.25" hidden="1">
      <c r="A2002" s="35"/>
      <c r="B2002" s="36"/>
      <c r="C2002" s="37"/>
      <c r="D2002" s="37"/>
      <c r="E2002" s="38"/>
      <c r="F2002" s="38"/>
    </row>
    <row r="2003" spans="1:6" s="39" customFormat="1" ht="11.25" hidden="1">
      <c r="A2003" s="35"/>
      <c r="B2003" s="36"/>
      <c r="C2003" s="37"/>
      <c r="D2003" s="37"/>
      <c r="E2003" s="38"/>
      <c r="F2003" s="38"/>
    </row>
    <row r="2004" spans="1:6" s="39" customFormat="1" ht="11.25" hidden="1">
      <c r="A2004" s="35"/>
      <c r="B2004" s="36"/>
      <c r="C2004" s="37"/>
      <c r="D2004" s="37"/>
      <c r="E2004" s="38"/>
      <c r="F2004" s="38"/>
    </row>
    <row r="2005" spans="1:6" s="39" customFormat="1" ht="11.25" hidden="1">
      <c r="A2005" s="35"/>
      <c r="B2005" s="36"/>
      <c r="C2005" s="37"/>
      <c r="D2005" s="37"/>
      <c r="E2005" s="38"/>
      <c r="F2005" s="38"/>
    </row>
    <row r="2006" spans="1:6" s="39" customFormat="1" ht="11.25" hidden="1">
      <c r="A2006" s="35"/>
      <c r="B2006" s="36"/>
      <c r="C2006" s="37"/>
      <c r="D2006" s="37"/>
      <c r="E2006" s="38"/>
      <c r="F2006" s="38"/>
    </row>
    <row r="2007" spans="1:6" s="39" customFormat="1" ht="11.25" hidden="1">
      <c r="A2007" s="35"/>
      <c r="B2007" s="36"/>
      <c r="C2007" s="37"/>
      <c r="D2007" s="37"/>
      <c r="E2007" s="38"/>
      <c r="F2007" s="38"/>
    </row>
    <row r="2008" spans="1:6" s="39" customFormat="1" ht="11.25" hidden="1">
      <c r="A2008" s="35"/>
      <c r="B2008" s="36"/>
      <c r="C2008" s="37"/>
      <c r="D2008" s="37"/>
      <c r="E2008" s="38"/>
      <c r="F2008" s="38"/>
    </row>
    <row r="2009" spans="1:6" s="39" customFormat="1" ht="11.25" hidden="1">
      <c r="A2009" s="35"/>
      <c r="B2009" s="36"/>
      <c r="C2009" s="37"/>
      <c r="D2009" s="37"/>
      <c r="E2009" s="38"/>
      <c r="F2009" s="38"/>
    </row>
    <row r="2010" spans="1:6" s="39" customFormat="1" ht="11.25" hidden="1">
      <c r="A2010" s="35"/>
      <c r="B2010" s="36"/>
      <c r="C2010" s="37"/>
      <c r="D2010" s="37"/>
      <c r="E2010" s="38"/>
      <c r="F2010" s="38"/>
    </row>
    <row r="2011" spans="1:6" s="39" customFormat="1" ht="11.25" hidden="1">
      <c r="A2011" s="35"/>
      <c r="B2011" s="36"/>
      <c r="C2011" s="37"/>
      <c r="D2011" s="37"/>
      <c r="E2011" s="38"/>
      <c r="F2011" s="38"/>
    </row>
    <row r="2012" spans="1:6" s="39" customFormat="1" ht="11.25" hidden="1">
      <c r="A2012" s="35"/>
      <c r="B2012" s="36"/>
      <c r="C2012" s="37"/>
      <c r="D2012" s="37"/>
      <c r="E2012" s="38"/>
      <c r="F2012" s="38"/>
    </row>
    <row r="2013" spans="1:6" s="39" customFormat="1" ht="11.25" hidden="1">
      <c r="A2013" s="35"/>
      <c r="B2013" s="36"/>
      <c r="C2013" s="37"/>
      <c r="D2013" s="37"/>
      <c r="E2013" s="38"/>
      <c r="F2013" s="38"/>
    </row>
    <row r="2014" spans="1:6" s="39" customFormat="1" ht="11.25" hidden="1">
      <c r="A2014" s="35"/>
      <c r="B2014" s="36"/>
      <c r="C2014" s="37"/>
      <c r="D2014" s="37"/>
      <c r="E2014" s="38"/>
      <c r="F2014" s="38"/>
    </row>
    <row r="2015" spans="1:6" s="39" customFormat="1" ht="11.25" hidden="1">
      <c r="A2015" s="35"/>
      <c r="B2015" s="36"/>
      <c r="C2015" s="37"/>
      <c r="D2015" s="37"/>
      <c r="E2015" s="38"/>
      <c r="F2015" s="38"/>
    </row>
    <row r="2016" spans="1:6" s="39" customFormat="1" ht="11.25" hidden="1">
      <c r="A2016" s="35"/>
      <c r="B2016" s="36"/>
      <c r="C2016" s="37"/>
      <c r="D2016" s="37"/>
      <c r="E2016" s="38"/>
      <c r="F2016" s="38"/>
    </row>
    <row r="2017" spans="1:6" s="39" customFormat="1" ht="11.25" hidden="1">
      <c r="A2017" s="35"/>
      <c r="B2017" s="36"/>
      <c r="C2017" s="37"/>
      <c r="D2017" s="37"/>
      <c r="E2017" s="38"/>
      <c r="F2017" s="38"/>
    </row>
    <row r="2018" spans="1:6" s="39" customFormat="1" ht="11.25" hidden="1">
      <c r="A2018" s="35"/>
      <c r="B2018" s="36"/>
      <c r="C2018" s="37"/>
      <c r="D2018" s="37"/>
      <c r="E2018" s="38"/>
      <c r="F2018" s="38"/>
    </row>
    <row r="2019" spans="1:6" s="39" customFormat="1" ht="11.25" hidden="1">
      <c r="A2019" s="35"/>
      <c r="B2019" s="36"/>
      <c r="C2019" s="37"/>
      <c r="D2019" s="37"/>
      <c r="E2019" s="38"/>
      <c r="F2019" s="38"/>
    </row>
    <row r="2020" spans="1:6" s="39" customFormat="1" ht="11.25" hidden="1">
      <c r="A2020" s="35"/>
      <c r="B2020" s="36"/>
      <c r="C2020" s="37"/>
      <c r="D2020" s="37"/>
      <c r="E2020" s="38"/>
      <c r="F2020" s="38"/>
    </row>
    <row r="2021" spans="1:6" s="39" customFormat="1" ht="11.25" hidden="1">
      <c r="A2021" s="35"/>
      <c r="B2021" s="36"/>
      <c r="C2021" s="37"/>
      <c r="D2021" s="37"/>
      <c r="E2021" s="38"/>
      <c r="F2021" s="38"/>
    </row>
    <row r="2022" spans="1:6" s="39" customFormat="1" ht="11.25" hidden="1">
      <c r="A2022" s="35"/>
      <c r="B2022" s="36"/>
      <c r="C2022" s="37"/>
      <c r="D2022" s="37"/>
      <c r="E2022" s="38"/>
      <c r="F2022" s="38"/>
    </row>
    <row r="2023" spans="1:6" s="39" customFormat="1" ht="11.25" hidden="1">
      <c r="A2023" s="35"/>
      <c r="B2023" s="36"/>
      <c r="C2023" s="37"/>
      <c r="D2023" s="37"/>
      <c r="E2023" s="38"/>
      <c r="F2023" s="38"/>
    </row>
    <row r="2024" spans="1:6" s="39" customFormat="1" ht="11.25" hidden="1">
      <c r="A2024" s="35"/>
      <c r="B2024" s="36"/>
      <c r="C2024" s="37"/>
      <c r="D2024" s="37"/>
      <c r="E2024" s="38"/>
      <c r="F2024" s="38"/>
    </row>
    <row r="2025" spans="1:6" s="39" customFormat="1" ht="11.25" hidden="1">
      <c r="A2025" s="35"/>
      <c r="B2025" s="36"/>
      <c r="C2025" s="37"/>
      <c r="D2025" s="37"/>
      <c r="E2025" s="38"/>
      <c r="F2025" s="38"/>
    </row>
    <row r="2026" spans="1:6" s="39" customFormat="1" ht="11.25" hidden="1">
      <c r="A2026" s="35"/>
      <c r="B2026" s="36"/>
      <c r="C2026" s="37"/>
      <c r="D2026" s="37"/>
      <c r="E2026" s="38"/>
      <c r="F2026" s="38"/>
    </row>
    <row r="2027" spans="1:6" s="39" customFormat="1" ht="11.25" hidden="1">
      <c r="A2027" s="35"/>
      <c r="B2027" s="36"/>
      <c r="C2027" s="37"/>
      <c r="D2027" s="37"/>
      <c r="E2027" s="38"/>
      <c r="F2027" s="38"/>
    </row>
    <row r="2028" spans="1:6" s="39" customFormat="1" ht="11.25" hidden="1">
      <c r="A2028" s="35"/>
      <c r="B2028" s="36"/>
      <c r="C2028" s="37"/>
      <c r="D2028" s="37"/>
      <c r="E2028" s="38"/>
      <c r="F2028" s="38"/>
    </row>
    <row r="2029" spans="1:6" s="39" customFormat="1" ht="11.25" hidden="1">
      <c r="A2029" s="35"/>
      <c r="B2029" s="36"/>
      <c r="C2029" s="37"/>
      <c r="D2029" s="37"/>
      <c r="E2029" s="38"/>
      <c r="F2029" s="38"/>
    </row>
    <row r="2030" spans="1:6" s="39" customFormat="1" ht="11.25" hidden="1">
      <c r="A2030" s="35"/>
      <c r="B2030" s="36"/>
      <c r="C2030" s="37"/>
      <c r="D2030" s="37"/>
      <c r="E2030" s="38"/>
      <c r="F2030" s="38"/>
    </row>
    <row r="2031" spans="1:6" s="39" customFormat="1" ht="11.25" hidden="1">
      <c r="A2031" s="35"/>
      <c r="B2031" s="36"/>
      <c r="C2031" s="37"/>
      <c r="D2031" s="37"/>
      <c r="E2031" s="38"/>
      <c r="F2031" s="38"/>
    </row>
    <row r="2032" spans="1:6" s="39" customFormat="1" ht="11.25" hidden="1">
      <c r="A2032" s="35"/>
      <c r="B2032" s="36"/>
      <c r="C2032" s="37"/>
      <c r="D2032" s="37"/>
      <c r="E2032" s="38"/>
      <c r="F2032" s="38"/>
    </row>
    <row r="2033" spans="1:6" s="39" customFormat="1" ht="11.25" hidden="1">
      <c r="A2033" s="35"/>
      <c r="B2033" s="36"/>
      <c r="C2033" s="37"/>
      <c r="D2033" s="37"/>
      <c r="E2033" s="38"/>
      <c r="F2033" s="38"/>
    </row>
    <row r="2034" spans="1:6" s="39" customFormat="1" ht="11.25" hidden="1">
      <c r="A2034" s="35"/>
      <c r="B2034" s="36"/>
      <c r="C2034" s="37"/>
      <c r="D2034" s="37"/>
      <c r="E2034" s="38"/>
      <c r="F2034" s="38"/>
    </row>
    <row r="2035" spans="1:6" s="39" customFormat="1" ht="11.25" hidden="1">
      <c r="A2035" s="35"/>
      <c r="B2035" s="36"/>
      <c r="C2035" s="37"/>
      <c r="D2035" s="37"/>
      <c r="E2035" s="38"/>
      <c r="F2035" s="38"/>
    </row>
    <row r="2036" spans="1:6" s="39" customFormat="1" ht="11.25" hidden="1">
      <c r="A2036" s="35"/>
      <c r="B2036" s="36"/>
      <c r="C2036" s="37"/>
      <c r="D2036" s="37"/>
      <c r="E2036" s="38"/>
      <c r="F2036" s="38"/>
    </row>
    <row r="2037" spans="1:6" s="39" customFormat="1" ht="11.25" hidden="1">
      <c r="A2037" s="35"/>
      <c r="B2037" s="36"/>
      <c r="C2037" s="37"/>
      <c r="D2037" s="37"/>
      <c r="E2037" s="38"/>
      <c r="F2037" s="38"/>
    </row>
    <row r="2038" spans="1:6" s="39" customFormat="1" ht="11.25" hidden="1">
      <c r="A2038" s="35"/>
      <c r="B2038" s="36"/>
      <c r="C2038" s="37"/>
      <c r="D2038" s="37"/>
      <c r="E2038" s="38"/>
      <c r="F2038" s="38"/>
    </row>
    <row r="2039" spans="1:6" s="39" customFormat="1" ht="11.25" hidden="1">
      <c r="A2039" s="35"/>
      <c r="B2039" s="36"/>
      <c r="C2039" s="37"/>
      <c r="D2039" s="37"/>
      <c r="E2039" s="38"/>
      <c r="F2039" s="38"/>
    </row>
    <row r="2040" spans="1:6" s="39" customFormat="1" ht="11.25" hidden="1">
      <c r="A2040" s="35"/>
      <c r="B2040" s="36"/>
      <c r="C2040" s="37"/>
      <c r="D2040" s="37"/>
      <c r="E2040" s="38"/>
      <c r="F2040" s="38"/>
    </row>
    <row r="2041" spans="1:6" s="39" customFormat="1" ht="11.25" hidden="1">
      <c r="A2041" s="35"/>
      <c r="B2041" s="36"/>
      <c r="C2041" s="37"/>
      <c r="D2041" s="37"/>
      <c r="E2041" s="38"/>
      <c r="F2041" s="38"/>
    </row>
    <row r="2042" spans="1:6" s="39" customFormat="1" ht="11.25" hidden="1">
      <c r="A2042" s="35"/>
      <c r="B2042" s="36"/>
      <c r="C2042" s="37"/>
      <c r="D2042" s="37"/>
      <c r="E2042" s="38"/>
      <c r="F2042" s="38"/>
    </row>
    <row r="2043" spans="1:6" s="39" customFormat="1" ht="11.25" hidden="1">
      <c r="A2043" s="35"/>
      <c r="B2043" s="36"/>
      <c r="C2043" s="37"/>
      <c r="D2043" s="37"/>
      <c r="E2043" s="38"/>
      <c r="F2043" s="38"/>
    </row>
    <row r="2044" spans="1:6" s="39" customFormat="1" ht="11.25" hidden="1">
      <c r="A2044" s="35"/>
      <c r="B2044" s="36"/>
      <c r="C2044" s="37"/>
      <c r="D2044" s="37"/>
      <c r="E2044" s="38"/>
      <c r="F2044" s="38"/>
    </row>
    <row r="2045" spans="1:6" s="39" customFormat="1" ht="11.25" hidden="1">
      <c r="A2045" s="35"/>
      <c r="B2045" s="36"/>
      <c r="C2045" s="37"/>
      <c r="D2045" s="37"/>
      <c r="E2045" s="38"/>
      <c r="F2045" s="38"/>
    </row>
    <row r="2046" spans="1:6" s="39" customFormat="1" ht="11.25" hidden="1">
      <c r="A2046" s="35"/>
      <c r="B2046" s="36"/>
      <c r="C2046" s="37"/>
      <c r="D2046" s="37"/>
      <c r="E2046" s="38"/>
      <c r="F2046" s="38"/>
    </row>
    <row r="2047" spans="1:6" s="39" customFormat="1" ht="11.25" hidden="1">
      <c r="A2047" s="35"/>
      <c r="B2047" s="36"/>
      <c r="C2047" s="37"/>
      <c r="D2047" s="37"/>
      <c r="E2047" s="38"/>
      <c r="F2047" s="38"/>
    </row>
    <row r="2048" spans="1:6" s="39" customFormat="1" ht="11.25" hidden="1">
      <c r="A2048" s="35"/>
      <c r="B2048" s="36"/>
      <c r="C2048" s="37"/>
      <c r="D2048" s="37"/>
      <c r="E2048" s="38"/>
      <c r="F2048" s="38"/>
    </row>
    <row r="2049" spans="1:6" s="39" customFormat="1" ht="11.25" hidden="1">
      <c r="A2049" s="35"/>
      <c r="B2049" s="36"/>
      <c r="C2049" s="37"/>
      <c r="D2049" s="37"/>
      <c r="E2049" s="38"/>
      <c r="F2049" s="38"/>
    </row>
    <row r="2050" spans="1:6" s="39" customFormat="1" ht="11.25" hidden="1">
      <c r="A2050" s="35"/>
      <c r="B2050" s="36"/>
      <c r="C2050" s="37"/>
      <c r="D2050" s="37"/>
      <c r="E2050" s="38"/>
      <c r="F2050" s="38"/>
    </row>
    <row r="2051" spans="1:6" s="39" customFormat="1" ht="11.25" hidden="1">
      <c r="A2051" s="35"/>
      <c r="B2051" s="36"/>
      <c r="C2051" s="37"/>
      <c r="D2051" s="37"/>
      <c r="E2051" s="38"/>
      <c r="F2051" s="38"/>
    </row>
    <row r="2052" spans="1:6" s="39" customFormat="1" ht="11.25" hidden="1">
      <c r="A2052" s="35"/>
      <c r="B2052" s="36"/>
      <c r="C2052" s="37"/>
      <c r="D2052" s="37"/>
      <c r="E2052" s="38"/>
      <c r="F2052" s="38"/>
    </row>
    <row r="2053" spans="1:6" s="39" customFormat="1" ht="11.25" hidden="1">
      <c r="A2053" s="35"/>
      <c r="B2053" s="36"/>
      <c r="C2053" s="37"/>
      <c r="D2053" s="37"/>
      <c r="E2053" s="38"/>
      <c r="F2053" s="38"/>
    </row>
    <row r="2054" spans="1:6" s="39" customFormat="1" ht="11.25" hidden="1">
      <c r="A2054" s="35"/>
      <c r="B2054" s="36"/>
      <c r="C2054" s="37"/>
      <c r="D2054" s="37"/>
      <c r="E2054" s="38"/>
      <c r="F2054" s="38"/>
    </row>
    <row r="2055" spans="1:6" s="39" customFormat="1" ht="11.25" hidden="1">
      <c r="A2055" s="35"/>
      <c r="B2055" s="36"/>
      <c r="C2055" s="37"/>
      <c r="D2055" s="37"/>
      <c r="E2055" s="38"/>
      <c r="F2055" s="38"/>
    </row>
    <row r="2056" spans="1:6" s="39" customFormat="1" ht="11.25" hidden="1">
      <c r="A2056" s="35"/>
      <c r="B2056" s="36"/>
      <c r="C2056" s="37"/>
      <c r="D2056" s="37"/>
      <c r="E2056" s="38"/>
      <c r="F2056" s="38"/>
    </row>
    <row r="2057" spans="1:6" s="39" customFormat="1" ht="11.25" hidden="1">
      <c r="A2057" s="35"/>
      <c r="B2057" s="36"/>
      <c r="C2057" s="37"/>
      <c r="D2057" s="37"/>
      <c r="E2057" s="38"/>
      <c r="F2057" s="38"/>
    </row>
    <row r="2058" spans="1:6" s="39" customFormat="1" ht="11.25" hidden="1">
      <c r="A2058" s="35"/>
      <c r="B2058" s="36"/>
      <c r="C2058" s="37"/>
      <c r="D2058" s="37"/>
      <c r="E2058" s="38"/>
      <c r="F2058" s="38"/>
    </row>
    <row r="2059" spans="1:6" s="39" customFormat="1" ht="11.25" hidden="1">
      <c r="A2059" s="35"/>
      <c r="B2059" s="36"/>
      <c r="C2059" s="37"/>
      <c r="D2059" s="37"/>
      <c r="E2059" s="38"/>
      <c r="F2059" s="38"/>
    </row>
    <row r="2060" spans="1:6" s="39" customFormat="1" ht="11.25" hidden="1">
      <c r="A2060" s="35"/>
      <c r="B2060" s="36"/>
      <c r="C2060" s="37"/>
      <c r="D2060" s="37"/>
      <c r="E2060" s="38"/>
      <c r="F2060" s="38"/>
    </row>
    <row r="2061" spans="1:6" s="39" customFormat="1" ht="11.25" hidden="1">
      <c r="A2061" s="35"/>
      <c r="B2061" s="36"/>
      <c r="C2061" s="37"/>
      <c r="D2061" s="37"/>
      <c r="E2061" s="38"/>
      <c r="F2061" s="38"/>
    </row>
    <row r="2062" spans="1:6" s="39" customFormat="1" ht="11.25" hidden="1">
      <c r="A2062" s="35"/>
      <c r="B2062" s="36"/>
      <c r="C2062" s="37"/>
      <c r="D2062" s="37"/>
      <c r="E2062" s="38"/>
      <c r="F2062" s="38"/>
    </row>
    <row r="2063" spans="1:6" s="39" customFormat="1" ht="11.25" hidden="1">
      <c r="A2063" s="35"/>
      <c r="B2063" s="36"/>
      <c r="C2063" s="37"/>
      <c r="D2063" s="37"/>
      <c r="E2063" s="38"/>
      <c r="F2063" s="38"/>
    </row>
    <row r="2064" spans="1:6" s="39" customFormat="1" ht="11.25" hidden="1">
      <c r="A2064" s="35"/>
      <c r="B2064" s="36"/>
      <c r="C2064" s="37"/>
      <c r="D2064" s="37"/>
      <c r="E2064" s="38"/>
      <c r="F2064" s="38"/>
    </row>
    <row r="2065" spans="1:6" s="39" customFormat="1" ht="11.25" hidden="1">
      <c r="A2065" s="35"/>
      <c r="B2065" s="36"/>
      <c r="C2065" s="37"/>
      <c r="D2065" s="37"/>
      <c r="E2065" s="38"/>
      <c r="F2065" s="38"/>
    </row>
    <row r="2066" spans="1:6" s="39" customFormat="1" ht="11.25" hidden="1">
      <c r="A2066" s="35"/>
      <c r="B2066" s="36"/>
      <c r="C2066" s="37"/>
      <c r="D2066" s="37"/>
      <c r="E2066" s="38"/>
      <c r="F2066" s="38"/>
    </row>
    <row r="2067" spans="1:6" s="39" customFormat="1" ht="11.25" hidden="1">
      <c r="A2067" s="35"/>
      <c r="B2067" s="36"/>
      <c r="C2067" s="37"/>
      <c r="D2067" s="37"/>
      <c r="E2067" s="38"/>
      <c r="F2067" s="38"/>
    </row>
    <row r="2068" spans="1:6" s="39" customFormat="1" ht="11.25" hidden="1">
      <c r="A2068" s="35"/>
      <c r="B2068" s="36"/>
      <c r="C2068" s="37"/>
      <c r="D2068" s="37"/>
      <c r="E2068" s="38"/>
      <c r="F2068" s="38"/>
    </row>
    <row r="2069" spans="1:6" s="39" customFormat="1" ht="11.25" hidden="1">
      <c r="A2069" s="35"/>
      <c r="B2069" s="36"/>
      <c r="C2069" s="37"/>
      <c r="D2069" s="37"/>
      <c r="E2069" s="38"/>
      <c r="F2069" s="38"/>
    </row>
    <row r="2070" spans="1:6" s="39" customFormat="1" ht="11.25" hidden="1">
      <c r="A2070" s="35"/>
      <c r="B2070" s="36"/>
      <c r="C2070" s="37"/>
      <c r="D2070" s="37"/>
      <c r="E2070" s="38"/>
      <c r="F2070" s="38"/>
    </row>
    <row r="2071" spans="1:6" s="39" customFormat="1" ht="11.25" hidden="1">
      <c r="A2071" s="35"/>
      <c r="B2071" s="36"/>
      <c r="C2071" s="37"/>
      <c r="D2071" s="37"/>
      <c r="E2071" s="38"/>
      <c r="F2071" s="38"/>
    </row>
    <row r="2072" spans="1:6" s="39" customFormat="1" ht="11.25" hidden="1">
      <c r="A2072" s="35"/>
      <c r="B2072" s="36"/>
      <c r="C2072" s="37"/>
      <c r="D2072" s="37"/>
      <c r="E2072" s="38"/>
      <c r="F2072" s="38"/>
    </row>
    <row r="2073" spans="1:6" s="39" customFormat="1" ht="11.25" hidden="1">
      <c r="A2073" s="35"/>
      <c r="B2073" s="36"/>
      <c r="C2073" s="37"/>
      <c r="D2073" s="37"/>
      <c r="E2073" s="38"/>
      <c r="F2073" s="38"/>
    </row>
    <row r="2074" spans="1:6" s="39" customFormat="1" ht="11.25" hidden="1">
      <c r="A2074" s="35"/>
      <c r="B2074" s="36"/>
      <c r="C2074" s="37"/>
      <c r="D2074" s="37"/>
      <c r="E2074" s="38"/>
      <c r="F2074" s="38"/>
    </row>
    <row r="2075" spans="1:6" s="39" customFormat="1" ht="11.25" hidden="1">
      <c r="A2075" s="35"/>
      <c r="B2075" s="36"/>
      <c r="C2075" s="37"/>
      <c r="D2075" s="37"/>
      <c r="E2075" s="38"/>
      <c r="F2075" s="38"/>
    </row>
    <row r="2076" spans="1:6" s="39" customFormat="1" ht="11.25" hidden="1">
      <c r="A2076" s="35"/>
      <c r="B2076" s="36"/>
      <c r="C2076" s="37"/>
      <c r="D2076" s="37"/>
      <c r="E2076" s="38"/>
      <c r="F2076" s="38"/>
    </row>
    <row r="2077" spans="1:6" s="39" customFormat="1" ht="11.25" hidden="1">
      <c r="A2077" s="35"/>
      <c r="B2077" s="36"/>
      <c r="C2077" s="37"/>
      <c r="D2077" s="37"/>
      <c r="E2077" s="38"/>
      <c r="F2077" s="38"/>
    </row>
    <row r="2078" spans="1:6" s="39" customFormat="1" ht="11.25" hidden="1">
      <c r="A2078" s="35"/>
      <c r="B2078" s="36"/>
      <c r="C2078" s="37"/>
      <c r="D2078" s="37"/>
      <c r="E2078" s="38"/>
      <c r="F2078" s="38"/>
    </row>
    <row r="2079" spans="1:6" s="39" customFormat="1" ht="11.25" hidden="1">
      <c r="A2079" s="35"/>
      <c r="B2079" s="36"/>
      <c r="C2079" s="37"/>
      <c r="D2079" s="37"/>
      <c r="E2079" s="38"/>
      <c r="F2079" s="38"/>
    </row>
    <row r="2080" spans="1:6" s="39" customFormat="1" ht="11.25" hidden="1">
      <c r="A2080" s="35"/>
      <c r="B2080" s="36"/>
      <c r="C2080" s="37"/>
      <c r="D2080" s="37"/>
      <c r="E2080" s="38"/>
      <c r="F2080" s="38"/>
    </row>
    <row r="2081" spans="1:6" s="39" customFormat="1" ht="11.25" hidden="1">
      <c r="A2081" s="35"/>
      <c r="B2081" s="36"/>
      <c r="C2081" s="37"/>
      <c r="D2081" s="37"/>
      <c r="E2081" s="38"/>
      <c r="F2081" s="38"/>
    </row>
    <row r="2082" spans="1:6" s="39" customFormat="1" ht="11.25" hidden="1">
      <c r="A2082" s="35"/>
      <c r="B2082" s="36"/>
      <c r="C2082" s="37"/>
      <c r="D2082" s="37"/>
      <c r="E2082" s="38"/>
      <c r="F2082" s="38"/>
    </row>
    <row r="2083" spans="1:6" s="39" customFormat="1" ht="11.25" hidden="1">
      <c r="A2083" s="35"/>
      <c r="B2083" s="36"/>
      <c r="C2083" s="37"/>
      <c r="D2083" s="37"/>
      <c r="E2083" s="38"/>
      <c r="F2083" s="38"/>
    </row>
    <row r="2084" spans="1:6" s="39" customFormat="1" ht="11.25" hidden="1">
      <c r="A2084" s="35"/>
      <c r="B2084" s="36"/>
      <c r="C2084" s="37"/>
      <c r="D2084" s="37"/>
      <c r="E2084" s="38"/>
      <c r="F2084" s="38"/>
    </row>
    <row r="2085" spans="1:6" s="39" customFormat="1" ht="11.25" hidden="1">
      <c r="A2085" s="35"/>
      <c r="B2085" s="36"/>
      <c r="C2085" s="37"/>
      <c r="D2085" s="37"/>
      <c r="E2085" s="38"/>
      <c r="F2085" s="38"/>
    </row>
    <row r="2086" spans="1:6" s="39" customFormat="1" ht="11.25" hidden="1">
      <c r="A2086" s="35"/>
      <c r="B2086" s="36"/>
      <c r="C2086" s="37"/>
      <c r="D2086" s="37"/>
      <c r="E2086" s="38"/>
      <c r="F2086" s="38"/>
    </row>
    <row r="2087" spans="1:6" s="39" customFormat="1" ht="11.25" hidden="1">
      <c r="A2087" s="35"/>
      <c r="B2087" s="36"/>
      <c r="C2087" s="37"/>
      <c r="D2087" s="37"/>
      <c r="E2087" s="38"/>
      <c r="F2087" s="38"/>
    </row>
    <row r="2088" spans="1:6" s="39" customFormat="1" ht="11.25" hidden="1">
      <c r="A2088" s="35"/>
      <c r="B2088" s="36"/>
      <c r="C2088" s="37"/>
      <c r="D2088" s="37"/>
      <c r="E2088" s="38"/>
      <c r="F2088" s="38"/>
    </row>
    <row r="2089" spans="1:6" s="39" customFormat="1" ht="11.25" hidden="1">
      <c r="A2089" s="35"/>
      <c r="B2089" s="36"/>
      <c r="C2089" s="37"/>
      <c r="D2089" s="37"/>
      <c r="E2089" s="38"/>
      <c r="F2089" s="38"/>
    </row>
    <row r="2090" spans="1:6" s="39" customFormat="1" ht="11.25" hidden="1">
      <c r="A2090" s="35"/>
      <c r="B2090" s="36"/>
      <c r="C2090" s="37"/>
      <c r="D2090" s="37"/>
      <c r="E2090" s="38"/>
      <c r="F2090" s="38"/>
    </row>
    <row r="2091" spans="1:6" s="39" customFormat="1" ht="11.25" hidden="1">
      <c r="A2091" s="35"/>
      <c r="B2091" s="36"/>
      <c r="C2091" s="37"/>
      <c r="D2091" s="37"/>
      <c r="E2091" s="38"/>
      <c r="F2091" s="38"/>
    </row>
    <row r="2092" spans="1:6" s="39" customFormat="1" ht="11.25" hidden="1">
      <c r="A2092" s="35"/>
      <c r="B2092" s="36"/>
      <c r="C2092" s="37"/>
      <c r="D2092" s="37"/>
      <c r="E2092" s="38"/>
      <c r="F2092" s="38"/>
    </row>
    <row r="2093" spans="1:6" s="39" customFormat="1" ht="11.25" hidden="1">
      <c r="A2093" s="35"/>
      <c r="B2093" s="36"/>
      <c r="C2093" s="37"/>
      <c r="D2093" s="37"/>
      <c r="E2093" s="38"/>
      <c r="F2093" s="38"/>
    </row>
    <row r="2094" spans="1:6" s="39" customFormat="1" ht="11.25" hidden="1">
      <c r="A2094" s="35"/>
      <c r="B2094" s="36"/>
      <c r="C2094" s="37"/>
      <c r="D2094" s="37"/>
      <c r="E2094" s="38"/>
      <c r="F2094" s="38"/>
    </row>
    <row r="2095" spans="1:6" s="39" customFormat="1" ht="11.25" hidden="1">
      <c r="A2095" s="35"/>
      <c r="B2095" s="36"/>
      <c r="C2095" s="37"/>
      <c r="D2095" s="37"/>
      <c r="E2095" s="38"/>
      <c r="F2095" s="38"/>
    </row>
    <row r="2096" spans="1:6" s="39" customFormat="1" ht="11.25" hidden="1">
      <c r="A2096" s="35"/>
      <c r="B2096" s="36"/>
      <c r="C2096" s="37"/>
      <c r="D2096" s="37"/>
      <c r="E2096" s="38"/>
      <c r="F2096" s="38"/>
    </row>
    <row r="2097" spans="1:6" s="39" customFormat="1" ht="11.25" hidden="1">
      <c r="A2097" s="35"/>
      <c r="B2097" s="36"/>
      <c r="C2097" s="37"/>
      <c r="D2097" s="37"/>
      <c r="E2097" s="38"/>
      <c r="F2097" s="38"/>
    </row>
    <row r="2098" spans="1:6" s="39" customFormat="1" ht="11.25" hidden="1">
      <c r="A2098" s="35"/>
      <c r="B2098" s="36"/>
      <c r="C2098" s="37"/>
      <c r="D2098" s="37"/>
      <c r="E2098" s="38"/>
      <c r="F2098" s="38"/>
    </row>
    <row r="2099" spans="1:6" s="39" customFormat="1" ht="11.25" hidden="1">
      <c r="A2099" s="35"/>
      <c r="B2099" s="36"/>
      <c r="C2099" s="37"/>
      <c r="D2099" s="37"/>
      <c r="E2099" s="38"/>
      <c r="F2099" s="38"/>
    </row>
    <row r="2100" spans="1:6" s="39" customFormat="1" ht="11.25" hidden="1">
      <c r="A2100" s="35"/>
      <c r="B2100" s="36"/>
      <c r="C2100" s="37"/>
      <c r="D2100" s="37"/>
      <c r="E2100" s="38"/>
      <c r="F2100" s="38"/>
    </row>
    <row r="2101" spans="1:6" s="39" customFormat="1" ht="11.25" hidden="1">
      <c r="A2101" s="35"/>
      <c r="B2101" s="36"/>
      <c r="C2101" s="37"/>
      <c r="D2101" s="37"/>
      <c r="E2101" s="38"/>
      <c r="F2101" s="38"/>
    </row>
    <row r="2102" spans="1:6" s="39" customFormat="1" ht="11.25" hidden="1">
      <c r="A2102" s="35"/>
      <c r="B2102" s="36"/>
      <c r="C2102" s="37"/>
      <c r="D2102" s="37"/>
      <c r="E2102" s="38"/>
      <c r="F2102" s="38"/>
    </row>
    <row r="2103" spans="1:6" s="39" customFormat="1" ht="11.25" hidden="1">
      <c r="A2103" s="35"/>
      <c r="B2103" s="36"/>
      <c r="C2103" s="37"/>
      <c r="D2103" s="37"/>
      <c r="E2103" s="38"/>
      <c r="F2103" s="38"/>
    </row>
    <row r="2104" spans="1:6" s="39" customFormat="1" ht="11.25" hidden="1">
      <c r="A2104" s="35"/>
      <c r="B2104" s="36"/>
      <c r="C2104" s="37"/>
      <c r="D2104" s="37"/>
      <c r="E2104" s="38"/>
      <c r="F2104" s="38"/>
    </row>
    <row r="2105" spans="1:6" s="39" customFormat="1" ht="11.25" hidden="1">
      <c r="A2105" s="35"/>
      <c r="B2105" s="36"/>
      <c r="C2105" s="37"/>
      <c r="D2105" s="37"/>
      <c r="E2105" s="38"/>
      <c r="F2105" s="38"/>
    </row>
    <row r="2106" spans="1:6" s="39" customFormat="1" ht="11.25" hidden="1">
      <c r="A2106" s="35"/>
      <c r="B2106" s="36"/>
      <c r="C2106" s="37"/>
      <c r="D2106" s="37"/>
      <c r="E2106" s="38"/>
      <c r="F2106" s="38"/>
    </row>
    <row r="2107" spans="1:6" s="39" customFormat="1" ht="11.25" hidden="1">
      <c r="A2107" s="35"/>
      <c r="B2107" s="36"/>
      <c r="C2107" s="37"/>
      <c r="D2107" s="37"/>
      <c r="E2107" s="38"/>
      <c r="F2107" s="38"/>
    </row>
    <row r="2108" spans="1:6" s="39" customFormat="1" ht="11.25" hidden="1">
      <c r="A2108" s="35"/>
      <c r="B2108" s="36"/>
      <c r="C2108" s="37"/>
      <c r="D2108" s="37"/>
      <c r="E2108" s="38"/>
      <c r="F2108" s="38"/>
    </row>
    <row r="2109" spans="1:6" s="39" customFormat="1" ht="11.25" hidden="1">
      <c r="A2109" s="35"/>
      <c r="B2109" s="36"/>
      <c r="C2109" s="37"/>
      <c r="D2109" s="37"/>
      <c r="E2109" s="38"/>
      <c r="F2109" s="38"/>
    </row>
    <row r="2110" spans="1:6" s="39" customFormat="1" ht="11.25" hidden="1">
      <c r="A2110" s="35"/>
      <c r="B2110" s="36"/>
      <c r="C2110" s="37"/>
      <c r="D2110" s="37"/>
      <c r="E2110" s="38"/>
      <c r="F2110" s="38"/>
    </row>
    <row r="2111" spans="1:6" s="39" customFormat="1" ht="11.25" hidden="1">
      <c r="A2111" s="35"/>
      <c r="B2111" s="36"/>
      <c r="C2111" s="37"/>
      <c r="D2111" s="37"/>
      <c r="E2111" s="38"/>
      <c r="F2111" s="38"/>
    </row>
    <row r="2112" spans="1:6" s="39" customFormat="1" ht="11.25" hidden="1">
      <c r="A2112" s="35"/>
      <c r="B2112" s="36"/>
      <c r="C2112" s="37"/>
      <c r="D2112" s="37"/>
      <c r="E2112" s="38"/>
      <c r="F2112" s="38"/>
    </row>
    <row r="2113" spans="1:6" s="39" customFormat="1" ht="11.25" hidden="1">
      <c r="A2113" s="35"/>
      <c r="B2113" s="36"/>
      <c r="C2113" s="37"/>
      <c r="D2113" s="37"/>
      <c r="E2113" s="38"/>
      <c r="F2113" s="38"/>
    </row>
    <row r="2114" spans="1:6" s="39" customFormat="1" ht="11.25" hidden="1">
      <c r="A2114" s="35"/>
      <c r="B2114" s="36"/>
      <c r="C2114" s="37"/>
      <c r="D2114" s="37"/>
      <c r="E2114" s="38"/>
      <c r="F2114" s="38"/>
    </row>
    <row r="2115" spans="1:6" s="39" customFormat="1" ht="11.25" hidden="1">
      <c r="A2115" s="35"/>
      <c r="B2115" s="36"/>
      <c r="C2115" s="37"/>
      <c r="D2115" s="37"/>
      <c r="E2115" s="38"/>
      <c r="F2115" s="38"/>
    </row>
    <row r="2116" spans="1:6" s="39" customFormat="1" ht="11.25" hidden="1">
      <c r="A2116" s="35"/>
      <c r="B2116" s="36"/>
      <c r="C2116" s="37"/>
      <c r="D2116" s="37"/>
      <c r="E2116" s="38"/>
      <c r="F2116" s="38"/>
    </row>
    <row r="2117" spans="1:6" s="39" customFormat="1" ht="11.25" hidden="1">
      <c r="A2117" s="35"/>
      <c r="B2117" s="36"/>
      <c r="C2117" s="37"/>
      <c r="D2117" s="37"/>
      <c r="E2117" s="38"/>
      <c r="F2117" s="38"/>
    </row>
    <row r="2118" spans="1:6" s="39" customFormat="1" ht="11.25" hidden="1">
      <c r="A2118" s="35"/>
      <c r="B2118" s="36"/>
      <c r="C2118" s="37"/>
      <c r="D2118" s="37"/>
      <c r="E2118" s="38"/>
      <c r="F2118" s="38"/>
    </row>
    <row r="2119" spans="1:6" s="39" customFormat="1" ht="11.25" hidden="1">
      <c r="A2119" s="35"/>
      <c r="B2119" s="36"/>
      <c r="C2119" s="37"/>
      <c r="D2119" s="37"/>
      <c r="E2119" s="38"/>
      <c r="F2119" s="38"/>
    </row>
    <row r="2120" spans="1:6" s="39" customFormat="1" ht="11.25" hidden="1">
      <c r="A2120" s="35"/>
      <c r="B2120" s="36"/>
      <c r="C2120" s="37"/>
      <c r="D2120" s="37"/>
      <c r="E2120" s="38"/>
      <c r="F2120" s="38"/>
    </row>
    <row r="2121" spans="1:6" s="39" customFormat="1" ht="11.25" hidden="1">
      <c r="A2121" s="35"/>
      <c r="B2121" s="36"/>
      <c r="C2121" s="37"/>
      <c r="D2121" s="37"/>
      <c r="E2121" s="38"/>
      <c r="F2121" s="38"/>
    </row>
    <row r="2122" spans="1:6" s="39" customFormat="1" ht="11.25" hidden="1">
      <c r="A2122" s="35"/>
      <c r="B2122" s="36"/>
      <c r="C2122" s="37"/>
      <c r="D2122" s="37"/>
      <c r="E2122" s="38"/>
      <c r="F2122" s="38"/>
    </row>
    <row r="2123" spans="1:6" s="39" customFormat="1" ht="11.25" hidden="1">
      <c r="A2123" s="35"/>
      <c r="B2123" s="36"/>
      <c r="C2123" s="37"/>
      <c r="D2123" s="37"/>
      <c r="E2123" s="38"/>
      <c r="F2123" s="38"/>
    </row>
    <row r="2124" spans="1:6" s="39" customFormat="1" ht="11.25" hidden="1">
      <c r="A2124" s="35"/>
      <c r="B2124" s="36"/>
      <c r="C2124" s="37"/>
      <c r="D2124" s="37"/>
      <c r="E2124" s="38"/>
      <c r="F2124" s="38"/>
    </row>
    <row r="2125" spans="1:6" s="39" customFormat="1" ht="11.25" hidden="1">
      <c r="A2125" s="35"/>
      <c r="B2125" s="36"/>
      <c r="C2125" s="37"/>
      <c r="D2125" s="37"/>
      <c r="E2125" s="38"/>
      <c r="F2125" s="38"/>
    </row>
    <row r="2126" spans="1:6" s="39" customFormat="1" ht="11.25" hidden="1">
      <c r="A2126" s="35"/>
      <c r="B2126" s="36"/>
      <c r="C2126" s="37"/>
      <c r="D2126" s="37"/>
      <c r="E2126" s="38"/>
      <c r="F2126" s="38"/>
    </row>
    <row r="2127" spans="1:6" s="39" customFormat="1" ht="11.25" hidden="1">
      <c r="A2127" s="35"/>
      <c r="B2127" s="36"/>
      <c r="C2127" s="37"/>
      <c r="D2127" s="37"/>
      <c r="E2127" s="38"/>
      <c r="F2127" s="38"/>
    </row>
    <row r="2128" spans="1:6" s="39" customFormat="1" ht="11.25" hidden="1">
      <c r="A2128" s="35"/>
      <c r="B2128" s="36"/>
      <c r="C2128" s="37"/>
      <c r="D2128" s="37"/>
      <c r="E2128" s="38"/>
      <c r="F2128" s="38"/>
    </row>
    <row r="2129" spans="1:6" s="39" customFormat="1" ht="11.25" hidden="1">
      <c r="A2129" s="35"/>
      <c r="B2129" s="36"/>
      <c r="C2129" s="37"/>
      <c r="D2129" s="37"/>
      <c r="E2129" s="38"/>
      <c r="F2129" s="38"/>
    </row>
    <row r="2130" spans="1:6" s="39" customFormat="1" ht="11.25" hidden="1">
      <c r="A2130" s="35"/>
      <c r="B2130" s="36"/>
      <c r="C2130" s="37"/>
      <c r="D2130" s="37"/>
      <c r="E2130" s="38"/>
      <c r="F2130" s="38"/>
    </row>
    <row r="2131" spans="1:6" s="39" customFormat="1" ht="11.25" hidden="1">
      <c r="A2131" s="35"/>
      <c r="B2131" s="36"/>
      <c r="C2131" s="37"/>
      <c r="D2131" s="37"/>
      <c r="E2131" s="38"/>
      <c r="F2131" s="38"/>
    </row>
    <row r="2132" spans="1:6" s="39" customFormat="1" ht="11.25" hidden="1">
      <c r="A2132" s="35"/>
      <c r="B2132" s="36"/>
      <c r="C2132" s="37"/>
      <c r="D2132" s="37"/>
      <c r="E2132" s="38"/>
      <c r="F2132" s="38"/>
    </row>
    <row r="2133" spans="1:6" s="39" customFormat="1" ht="11.25" hidden="1">
      <c r="A2133" s="35"/>
      <c r="B2133" s="36"/>
      <c r="C2133" s="37"/>
      <c r="D2133" s="37"/>
      <c r="E2133" s="38"/>
      <c r="F2133" s="38"/>
    </row>
    <row r="2134" spans="1:6" s="39" customFormat="1" ht="11.25" hidden="1">
      <c r="A2134" s="35"/>
      <c r="B2134" s="36"/>
      <c r="C2134" s="37"/>
      <c r="D2134" s="37"/>
      <c r="E2134" s="38"/>
      <c r="F2134" s="38"/>
    </row>
    <row r="2135" spans="1:6" s="39" customFormat="1" ht="11.25" hidden="1">
      <c r="A2135" s="35"/>
      <c r="B2135" s="36"/>
      <c r="C2135" s="37"/>
      <c r="D2135" s="37"/>
      <c r="E2135" s="38"/>
      <c r="F2135" s="38"/>
    </row>
    <row r="2136" spans="1:6" s="39" customFormat="1" ht="11.25" hidden="1">
      <c r="A2136" s="35"/>
      <c r="B2136" s="36"/>
      <c r="C2136" s="37"/>
      <c r="D2136" s="37"/>
      <c r="E2136" s="38"/>
      <c r="F2136" s="38"/>
    </row>
    <row r="2137" spans="1:6" s="39" customFormat="1" ht="11.25" hidden="1">
      <c r="A2137" s="35"/>
      <c r="B2137" s="36"/>
      <c r="C2137" s="37"/>
      <c r="D2137" s="37"/>
      <c r="E2137" s="38"/>
      <c r="F2137" s="38"/>
    </row>
    <row r="2138" spans="1:6" s="39" customFormat="1" ht="11.25" hidden="1">
      <c r="A2138" s="35"/>
      <c r="B2138" s="36"/>
      <c r="C2138" s="37"/>
      <c r="D2138" s="37"/>
      <c r="E2138" s="38"/>
      <c r="F2138" s="38"/>
    </row>
    <row r="2139" spans="1:6" s="39" customFormat="1" ht="11.25" hidden="1">
      <c r="A2139" s="35"/>
      <c r="B2139" s="36"/>
      <c r="C2139" s="37"/>
      <c r="D2139" s="37"/>
      <c r="E2139" s="38"/>
      <c r="F2139" s="38"/>
    </row>
    <row r="2140" spans="1:6" s="39" customFormat="1" ht="11.25" hidden="1">
      <c r="A2140" s="35"/>
      <c r="B2140" s="36"/>
      <c r="C2140" s="37"/>
      <c r="D2140" s="37"/>
      <c r="E2140" s="38"/>
      <c r="F2140" s="38"/>
    </row>
    <row r="2141" spans="1:6" s="39" customFormat="1" ht="11.25" hidden="1">
      <c r="A2141" s="35"/>
      <c r="B2141" s="36"/>
      <c r="C2141" s="37"/>
      <c r="D2141" s="37"/>
      <c r="E2141" s="38"/>
      <c r="F2141" s="38"/>
    </row>
    <row r="2142" spans="1:6" s="39" customFormat="1" ht="11.25" hidden="1">
      <c r="A2142" s="35"/>
      <c r="B2142" s="36"/>
      <c r="C2142" s="37"/>
      <c r="D2142" s="37"/>
      <c r="E2142" s="38"/>
      <c r="F2142" s="38"/>
    </row>
    <row r="2143" spans="1:6" s="39" customFormat="1" ht="11.25" hidden="1">
      <c r="A2143" s="35"/>
      <c r="B2143" s="36"/>
      <c r="C2143" s="37"/>
      <c r="D2143" s="37"/>
      <c r="E2143" s="38"/>
      <c r="F2143" s="38"/>
    </row>
    <row r="2144" spans="1:6" s="39" customFormat="1" ht="11.25" hidden="1">
      <c r="A2144" s="35"/>
      <c r="B2144" s="36"/>
      <c r="C2144" s="37"/>
      <c r="D2144" s="37"/>
      <c r="E2144" s="38"/>
      <c r="F2144" s="38"/>
    </row>
    <row r="2145" spans="1:6" s="39" customFormat="1" ht="11.25" hidden="1">
      <c r="A2145" s="35"/>
      <c r="B2145" s="36"/>
      <c r="C2145" s="37"/>
      <c r="D2145" s="37"/>
      <c r="E2145" s="38"/>
      <c r="F2145" s="38"/>
    </row>
    <row r="2146" spans="1:6" s="39" customFormat="1" ht="11.25" hidden="1">
      <c r="A2146" s="35"/>
      <c r="B2146" s="36"/>
      <c r="C2146" s="37"/>
      <c r="D2146" s="37"/>
      <c r="E2146" s="38"/>
      <c r="F2146" s="38"/>
    </row>
    <row r="2147" spans="1:6" s="39" customFormat="1" ht="11.25" hidden="1">
      <c r="A2147" s="35"/>
      <c r="B2147" s="36"/>
      <c r="C2147" s="37"/>
      <c r="D2147" s="37"/>
      <c r="E2147" s="38"/>
      <c r="F2147" s="38"/>
    </row>
    <row r="2148" spans="1:6" s="39" customFormat="1" ht="11.25" hidden="1">
      <c r="A2148" s="35"/>
      <c r="B2148" s="36"/>
      <c r="C2148" s="37"/>
      <c r="D2148" s="37"/>
      <c r="E2148" s="38"/>
      <c r="F2148" s="38"/>
    </row>
    <row r="2149" spans="1:6" s="39" customFormat="1" ht="11.25" hidden="1">
      <c r="A2149" s="35"/>
      <c r="B2149" s="36"/>
      <c r="C2149" s="37"/>
      <c r="D2149" s="37"/>
      <c r="E2149" s="38"/>
      <c r="F2149" s="38"/>
    </row>
    <row r="2150" spans="1:6" s="39" customFormat="1" ht="11.25" hidden="1">
      <c r="A2150" s="35"/>
      <c r="B2150" s="36"/>
      <c r="C2150" s="37"/>
      <c r="D2150" s="37"/>
      <c r="E2150" s="38"/>
      <c r="F2150" s="38"/>
    </row>
    <row r="2151" spans="1:6" s="39" customFormat="1" ht="11.25" hidden="1">
      <c r="A2151" s="35"/>
      <c r="B2151" s="36"/>
      <c r="C2151" s="37"/>
      <c r="D2151" s="37"/>
      <c r="E2151" s="38"/>
      <c r="F2151" s="38"/>
    </row>
    <row r="2152" spans="1:6" s="39" customFormat="1" ht="11.25" hidden="1">
      <c r="A2152" s="35"/>
      <c r="B2152" s="36"/>
      <c r="C2152" s="37"/>
      <c r="D2152" s="37"/>
      <c r="E2152" s="38"/>
      <c r="F2152" s="38"/>
    </row>
    <row r="2153" spans="1:6" s="39" customFormat="1" ht="11.25" hidden="1">
      <c r="A2153" s="35"/>
      <c r="B2153" s="36"/>
      <c r="C2153" s="37"/>
      <c r="D2153" s="37"/>
      <c r="E2153" s="38"/>
      <c r="F2153" s="38"/>
    </row>
    <row r="2154" spans="1:6" s="39" customFormat="1" ht="11.25" hidden="1">
      <c r="A2154" s="35"/>
      <c r="B2154" s="36"/>
      <c r="C2154" s="37"/>
      <c r="D2154" s="37"/>
      <c r="E2154" s="38"/>
      <c r="F2154" s="38"/>
    </row>
    <row r="2155" spans="1:6" s="39" customFormat="1" ht="11.25" hidden="1">
      <c r="A2155" s="35"/>
      <c r="B2155" s="36"/>
      <c r="C2155" s="37"/>
      <c r="D2155" s="37"/>
      <c r="E2155" s="38"/>
      <c r="F2155" s="38"/>
    </row>
    <row r="2156" spans="1:6" s="39" customFormat="1" ht="11.25" hidden="1">
      <c r="A2156" s="35"/>
      <c r="B2156" s="36"/>
      <c r="C2156" s="37"/>
      <c r="D2156" s="37"/>
      <c r="E2156" s="38"/>
      <c r="F2156" s="38"/>
    </row>
    <row r="2157" spans="1:6" s="39" customFormat="1" ht="11.25">
      <c r="A2157" s="35"/>
      <c r="B2157" s="36"/>
      <c r="C2157" s="37"/>
      <c r="D2157" s="37"/>
      <c r="E2157" s="38"/>
      <c r="F2157" s="38"/>
    </row>
    <row r="2158" spans="1:6" s="39" customFormat="1" ht="11.25">
      <c r="A2158" s="35"/>
      <c r="B2158" s="36"/>
      <c r="C2158" s="37"/>
      <c r="D2158" s="37"/>
      <c r="E2158" s="38"/>
      <c r="F2158" s="38"/>
    </row>
    <row r="2159" spans="1:6" s="39" customFormat="1" ht="11.25">
      <c r="A2159" s="35"/>
      <c r="B2159" s="36"/>
      <c r="C2159" s="37"/>
      <c r="D2159" s="37"/>
      <c r="E2159" s="38"/>
      <c r="F2159" s="38"/>
    </row>
    <row r="2160" spans="1:6" s="39" customFormat="1" ht="11.25">
      <c r="A2160" s="35"/>
      <c r="B2160" s="36"/>
      <c r="C2160" s="37"/>
      <c r="D2160" s="37"/>
      <c r="E2160" s="38"/>
      <c r="F2160" s="38"/>
    </row>
    <row r="2161" spans="1:6" s="39" customFormat="1" ht="11.25">
      <c r="A2161" s="35"/>
      <c r="B2161" s="36"/>
      <c r="C2161" s="37"/>
      <c r="D2161" s="37"/>
      <c r="E2161" s="38"/>
      <c r="F2161" s="38"/>
    </row>
    <row r="2162" spans="1:6" s="39" customFormat="1" ht="11.25">
      <c r="A2162" s="35"/>
      <c r="B2162" s="36"/>
      <c r="C2162" s="37"/>
      <c r="D2162" s="37"/>
      <c r="E2162" s="38"/>
      <c r="F2162" s="38"/>
    </row>
    <row r="2163" spans="1:6" s="39" customFormat="1" ht="11.25">
      <c r="A2163" s="35"/>
      <c r="B2163" s="36"/>
      <c r="C2163" s="37"/>
      <c r="D2163" s="37"/>
      <c r="E2163" s="38"/>
      <c r="F2163" s="38"/>
    </row>
    <row r="2164" spans="1:6" s="39" customFormat="1" ht="11.25">
      <c r="A2164" s="35"/>
      <c r="B2164" s="36"/>
      <c r="C2164" s="37"/>
      <c r="D2164" s="37"/>
      <c r="E2164" s="38"/>
      <c r="F2164" s="38"/>
    </row>
    <row r="2165" spans="1:6" s="39" customFormat="1" ht="11.25">
      <c r="A2165" s="35"/>
      <c r="B2165" s="36"/>
      <c r="C2165" s="37"/>
      <c r="D2165" s="37"/>
      <c r="E2165" s="38"/>
      <c r="F2165" s="38"/>
    </row>
    <row r="2166" spans="1:6" s="39" customFormat="1" ht="11.25">
      <c r="A2166" s="35"/>
      <c r="B2166" s="36"/>
      <c r="C2166" s="37"/>
      <c r="D2166" s="37"/>
      <c r="E2166" s="38"/>
      <c r="F2166" s="38"/>
    </row>
    <row r="2167" spans="1:6" s="39" customFormat="1" ht="11.25">
      <c r="A2167" s="35"/>
      <c r="B2167" s="36"/>
      <c r="C2167" s="37"/>
      <c r="D2167" s="37"/>
      <c r="E2167" s="38"/>
      <c r="F2167" s="38"/>
    </row>
    <row r="2168" spans="1:6" s="39" customFormat="1" ht="11.25">
      <c r="A2168" s="35"/>
      <c r="B2168" s="36"/>
      <c r="C2168" s="37"/>
      <c r="D2168" s="37"/>
      <c r="E2168" s="38"/>
      <c r="F2168" s="38"/>
    </row>
    <row r="2169" spans="1:6" s="39" customFormat="1" ht="11.25">
      <c r="A2169" s="35"/>
      <c r="B2169" s="36"/>
      <c r="C2169" s="37"/>
      <c r="D2169" s="37"/>
      <c r="E2169" s="38"/>
      <c r="F2169" s="38"/>
    </row>
    <row r="2170" spans="1:6" s="39" customFormat="1" ht="11.25">
      <c r="A2170" s="35"/>
      <c r="B2170" s="36"/>
      <c r="C2170" s="37"/>
      <c r="D2170" s="37"/>
      <c r="E2170" s="38"/>
      <c r="F2170" s="38"/>
    </row>
    <row r="2171" spans="1:6" s="39" customFormat="1" ht="11.25">
      <c r="A2171" s="35"/>
      <c r="B2171" s="36"/>
      <c r="C2171" s="37"/>
      <c r="D2171" s="37"/>
      <c r="E2171" s="38"/>
      <c r="F2171" s="38"/>
    </row>
    <row r="2172" spans="1:6" s="39" customFormat="1" ht="11.25">
      <c r="A2172" s="35"/>
      <c r="B2172" s="36"/>
      <c r="C2172" s="37"/>
      <c r="D2172" s="37"/>
      <c r="E2172" s="38"/>
      <c r="F2172" s="38"/>
    </row>
    <row r="2173" spans="1:6" s="39" customFormat="1" ht="11.25">
      <c r="A2173" s="35"/>
      <c r="B2173" s="36"/>
      <c r="C2173" s="37"/>
      <c r="D2173" s="37"/>
      <c r="E2173" s="38"/>
      <c r="F2173" s="38"/>
    </row>
    <row r="2174" spans="1:6" s="39" customFormat="1" ht="11.25">
      <c r="A2174" s="35"/>
      <c r="B2174" s="36"/>
      <c r="C2174" s="37"/>
      <c r="D2174" s="37"/>
      <c r="E2174" s="38"/>
      <c r="F2174" s="38"/>
    </row>
    <row r="2175" spans="1:6" s="39" customFormat="1" ht="11.25">
      <c r="A2175" s="35"/>
      <c r="B2175" s="36"/>
      <c r="C2175" s="37"/>
      <c r="D2175" s="37"/>
      <c r="E2175" s="38"/>
      <c r="F2175" s="38"/>
    </row>
    <row r="2176" spans="1:6" s="39" customFormat="1" ht="11.25">
      <c r="A2176" s="35"/>
      <c r="B2176" s="36"/>
      <c r="C2176" s="37"/>
      <c r="D2176" s="37"/>
      <c r="E2176" s="38"/>
      <c r="F2176" s="38"/>
    </row>
    <row r="2177" spans="1:6" s="39" customFormat="1" ht="11.25">
      <c r="A2177" s="35"/>
      <c r="B2177" s="36"/>
      <c r="C2177" s="37"/>
      <c r="D2177" s="37"/>
      <c r="E2177" s="38"/>
      <c r="F2177" s="38"/>
    </row>
    <row r="2178" spans="1:6" s="39" customFormat="1" ht="11.25">
      <c r="A2178" s="35"/>
      <c r="B2178" s="36"/>
      <c r="C2178" s="37"/>
      <c r="D2178" s="37"/>
      <c r="E2178" s="38"/>
      <c r="F2178" s="38"/>
    </row>
    <row r="2179" spans="1:6" s="39" customFormat="1" ht="11.25">
      <c r="A2179" s="35"/>
      <c r="B2179" s="36"/>
      <c r="C2179" s="37"/>
      <c r="D2179" s="37"/>
      <c r="E2179" s="38"/>
      <c r="F2179" s="38"/>
    </row>
    <row r="2180" spans="1:6" s="39" customFormat="1" ht="11.25">
      <c r="A2180" s="35"/>
      <c r="B2180" s="36"/>
      <c r="C2180" s="37"/>
      <c r="D2180" s="37"/>
      <c r="E2180" s="38"/>
      <c r="F2180" s="38"/>
    </row>
    <row r="2181" spans="1:6" s="39" customFormat="1" ht="11.25">
      <c r="A2181" s="35"/>
      <c r="B2181" s="36"/>
      <c r="C2181" s="37"/>
      <c r="D2181" s="37"/>
      <c r="E2181" s="38"/>
      <c r="F2181" s="38"/>
    </row>
    <row r="2182" spans="1:6" s="39" customFormat="1" ht="11.25">
      <c r="A2182" s="35"/>
      <c r="B2182" s="36"/>
      <c r="C2182" s="37"/>
      <c r="D2182" s="37"/>
      <c r="E2182" s="38"/>
      <c r="F2182" s="38"/>
    </row>
    <row r="2183" spans="1:6" s="39" customFormat="1" ht="11.25">
      <c r="A2183" s="35"/>
      <c r="B2183" s="36"/>
      <c r="C2183" s="37"/>
      <c r="D2183" s="37"/>
      <c r="E2183" s="38"/>
      <c r="F2183" s="38"/>
    </row>
    <row r="2184" spans="1:6" s="39" customFormat="1" ht="11.25">
      <c r="A2184" s="35"/>
      <c r="B2184" s="36"/>
      <c r="C2184" s="37"/>
      <c r="D2184" s="37"/>
      <c r="E2184" s="38"/>
      <c r="F2184" s="38"/>
    </row>
    <row r="2185" spans="1:6" s="39" customFormat="1" ht="11.25">
      <c r="A2185" s="35"/>
      <c r="B2185" s="36"/>
      <c r="C2185" s="37"/>
      <c r="D2185" s="37"/>
      <c r="E2185" s="38"/>
      <c r="F2185" s="38"/>
    </row>
    <row r="2186" spans="1:6" s="39" customFormat="1" ht="11.25">
      <c r="A2186" s="35"/>
      <c r="B2186" s="36"/>
      <c r="C2186" s="37"/>
      <c r="D2186" s="37"/>
      <c r="E2186" s="38"/>
      <c r="F2186" s="38"/>
    </row>
    <row r="2187" spans="1:6" s="39" customFormat="1" ht="11.25">
      <c r="A2187" s="35"/>
      <c r="B2187" s="36"/>
      <c r="C2187" s="37"/>
      <c r="D2187" s="37"/>
      <c r="E2187" s="38"/>
      <c r="F2187" s="38"/>
    </row>
    <row r="2188" spans="1:6" s="39" customFormat="1" ht="11.25">
      <c r="A2188" s="35"/>
      <c r="B2188" s="36"/>
      <c r="C2188" s="37"/>
      <c r="D2188" s="37"/>
      <c r="E2188" s="38"/>
      <c r="F2188" s="38"/>
    </row>
    <row r="2189" spans="1:6" s="39" customFormat="1" ht="11.25">
      <c r="A2189" s="35"/>
      <c r="B2189" s="36"/>
      <c r="C2189" s="37"/>
      <c r="D2189" s="37"/>
      <c r="E2189" s="38"/>
      <c r="F2189" s="38"/>
    </row>
    <row r="2190" spans="1:6" s="39" customFormat="1" ht="11.25">
      <c r="A2190" s="35"/>
      <c r="B2190" s="36"/>
      <c r="C2190" s="37"/>
      <c r="D2190" s="37"/>
      <c r="E2190" s="38"/>
      <c r="F2190" s="38"/>
    </row>
    <row r="2191" spans="1:6" s="39" customFormat="1" ht="11.25">
      <c r="A2191" s="35"/>
      <c r="B2191" s="36"/>
      <c r="C2191" s="37"/>
      <c r="D2191" s="37"/>
      <c r="E2191" s="38"/>
      <c r="F2191" s="38"/>
    </row>
    <row r="2192" spans="1:6" s="39" customFormat="1" ht="11.25">
      <c r="A2192" s="35"/>
      <c r="B2192" s="36"/>
      <c r="C2192" s="37"/>
      <c r="D2192" s="37"/>
      <c r="E2192" s="38"/>
      <c r="F2192" s="38"/>
    </row>
    <row r="2193" spans="1:6" s="39" customFormat="1" ht="11.25">
      <c r="A2193" s="35"/>
      <c r="B2193" s="36"/>
      <c r="C2193" s="37"/>
      <c r="D2193" s="37"/>
      <c r="E2193" s="38"/>
      <c r="F2193" s="38"/>
    </row>
    <row r="2194" spans="1:6" s="39" customFormat="1" ht="11.25">
      <c r="A2194" s="35"/>
      <c r="B2194" s="36"/>
      <c r="C2194" s="37"/>
      <c r="D2194" s="37"/>
      <c r="E2194" s="38"/>
      <c r="F2194" s="38"/>
    </row>
    <row r="2195" spans="1:6" s="39" customFormat="1" ht="11.25">
      <c r="A2195" s="35"/>
      <c r="B2195" s="36"/>
      <c r="C2195" s="37"/>
      <c r="D2195" s="37"/>
      <c r="E2195" s="38"/>
      <c r="F2195" s="38"/>
    </row>
    <row r="2196" spans="1:6" s="39" customFormat="1" ht="11.25">
      <c r="A2196" s="35"/>
      <c r="B2196" s="36"/>
      <c r="C2196" s="37"/>
      <c r="D2196" s="37"/>
      <c r="E2196" s="38"/>
      <c r="F2196" s="38"/>
    </row>
    <row r="2197" spans="1:6" s="39" customFormat="1" ht="11.25">
      <c r="A2197" s="35"/>
      <c r="B2197" s="36"/>
      <c r="C2197" s="37"/>
      <c r="D2197" s="37"/>
      <c r="E2197" s="38"/>
      <c r="F2197" s="38"/>
    </row>
    <row r="2198" spans="1:6" s="39" customFormat="1" ht="11.25">
      <c r="A2198" s="35"/>
      <c r="B2198" s="36"/>
      <c r="C2198" s="37"/>
      <c r="D2198" s="37"/>
      <c r="E2198" s="38"/>
      <c r="F2198" s="38"/>
    </row>
    <row r="2199" spans="1:6" s="39" customFormat="1" ht="11.25">
      <c r="A2199" s="35"/>
      <c r="B2199" s="36"/>
      <c r="C2199" s="37"/>
      <c r="D2199" s="37"/>
      <c r="E2199" s="38"/>
      <c r="F2199" s="38"/>
    </row>
    <row r="2200" spans="1:6" s="39" customFormat="1" ht="11.25">
      <c r="A2200" s="35"/>
      <c r="B2200" s="36"/>
      <c r="C2200" s="37"/>
      <c r="D2200" s="37"/>
      <c r="E2200" s="38"/>
      <c r="F2200" s="38"/>
    </row>
    <row r="2201" spans="1:6" s="39" customFormat="1" ht="11.25">
      <c r="A2201" s="35"/>
      <c r="B2201" s="36"/>
      <c r="C2201" s="37"/>
      <c r="D2201" s="37"/>
      <c r="E2201" s="38"/>
      <c r="F2201" s="38"/>
    </row>
    <row r="2202" spans="1:6" s="39" customFormat="1" ht="11.25">
      <c r="A2202" s="35"/>
      <c r="B2202" s="36"/>
      <c r="C2202" s="37"/>
      <c r="D2202" s="37"/>
      <c r="E2202" s="38"/>
      <c r="F2202" s="38"/>
    </row>
    <row r="2203" spans="1:6" s="39" customFormat="1" ht="11.25">
      <c r="A2203" s="35"/>
      <c r="B2203" s="36"/>
      <c r="C2203" s="37"/>
      <c r="D2203" s="37"/>
      <c r="E2203" s="38"/>
      <c r="F2203" s="38"/>
    </row>
    <row r="2204" spans="1:6" s="39" customFormat="1" ht="11.25">
      <c r="A2204" s="35"/>
      <c r="B2204" s="36"/>
      <c r="C2204" s="37"/>
      <c r="D2204" s="37"/>
      <c r="E2204" s="38"/>
      <c r="F2204" s="38"/>
    </row>
    <row r="2205" spans="1:6" s="39" customFormat="1" ht="11.25">
      <c r="A2205" s="35"/>
      <c r="B2205" s="36"/>
      <c r="C2205" s="37"/>
      <c r="D2205" s="37"/>
      <c r="E2205" s="38"/>
      <c r="F2205" s="38"/>
    </row>
    <row r="2206" spans="1:6" s="39" customFormat="1" ht="11.25">
      <c r="A2206" s="35"/>
      <c r="B2206" s="36"/>
      <c r="C2206" s="37"/>
      <c r="D2206" s="37"/>
      <c r="E2206" s="38"/>
      <c r="F2206" s="38"/>
    </row>
    <row r="2207" spans="1:6" s="39" customFormat="1" ht="11.25">
      <c r="A2207" s="35"/>
      <c r="B2207" s="36"/>
      <c r="C2207" s="37"/>
      <c r="D2207" s="37"/>
      <c r="E2207" s="38"/>
      <c r="F2207" s="38"/>
    </row>
    <row r="2208" spans="1:6" s="39" customFormat="1" ht="11.25">
      <c r="A2208" s="35"/>
      <c r="B2208" s="36"/>
      <c r="C2208" s="37"/>
      <c r="D2208" s="37"/>
      <c r="E2208" s="38"/>
      <c r="F2208" s="38"/>
    </row>
    <row r="2209" spans="1:6" s="39" customFormat="1" ht="11.25">
      <c r="A2209" s="35"/>
      <c r="B2209" s="36"/>
      <c r="C2209" s="37"/>
      <c r="D2209" s="37"/>
      <c r="E2209" s="38"/>
      <c r="F2209" s="38"/>
    </row>
    <row r="2210" spans="1:6" s="39" customFormat="1" ht="11.25">
      <c r="A2210" s="35"/>
      <c r="B2210" s="36"/>
      <c r="C2210" s="37"/>
      <c r="D2210" s="37"/>
      <c r="E2210" s="38"/>
      <c r="F2210" s="38"/>
    </row>
    <row r="2211" spans="1:6" s="39" customFormat="1" ht="11.25">
      <c r="A2211" s="35"/>
      <c r="B2211" s="36"/>
      <c r="C2211" s="37"/>
      <c r="D2211" s="37"/>
      <c r="E2211" s="38"/>
      <c r="F2211" s="38"/>
    </row>
    <row r="2212" spans="1:6" s="39" customFormat="1" ht="11.25">
      <c r="A2212" s="35"/>
      <c r="B2212" s="36"/>
      <c r="C2212" s="37"/>
      <c r="D2212" s="37"/>
      <c r="E2212" s="38"/>
      <c r="F2212" s="38"/>
    </row>
    <row r="2213" spans="1:6" s="39" customFormat="1" ht="11.25">
      <c r="A2213" s="35"/>
      <c r="B2213" s="36"/>
      <c r="C2213" s="37"/>
      <c r="D2213" s="37"/>
      <c r="E2213" s="38"/>
      <c r="F2213" s="38"/>
    </row>
    <row r="2214" spans="1:6" s="39" customFormat="1" ht="11.25">
      <c r="A2214" s="35"/>
      <c r="B2214" s="36"/>
      <c r="C2214" s="37"/>
      <c r="D2214" s="37"/>
      <c r="E2214" s="38"/>
      <c r="F2214" s="38"/>
    </row>
    <row r="2215" spans="1:6" s="39" customFormat="1" ht="11.25">
      <c r="A2215" s="35"/>
      <c r="B2215" s="36"/>
      <c r="C2215" s="37"/>
      <c r="D2215" s="37"/>
      <c r="E2215" s="38"/>
      <c r="F2215" s="38"/>
    </row>
    <row r="2216" spans="1:6" s="39" customFormat="1" ht="11.25">
      <c r="A2216" s="35"/>
      <c r="B2216" s="36"/>
      <c r="C2216" s="37"/>
      <c r="D2216" s="37"/>
      <c r="E2216" s="38"/>
      <c r="F2216" s="38"/>
    </row>
    <row r="2217" spans="1:6" s="39" customFormat="1" ht="11.25">
      <c r="A2217" s="35"/>
      <c r="B2217" s="36"/>
      <c r="C2217" s="37"/>
      <c r="D2217" s="37"/>
      <c r="E2217" s="38"/>
      <c r="F2217" s="38"/>
    </row>
    <row r="2218" spans="1:6" s="39" customFormat="1" ht="11.25">
      <c r="A2218" s="35"/>
      <c r="B2218" s="36"/>
      <c r="C2218" s="37"/>
      <c r="D2218" s="37"/>
      <c r="E2218" s="38"/>
      <c r="F2218" s="38"/>
    </row>
    <row r="2219" spans="1:6" s="39" customFormat="1" ht="11.25">
      <c r="A2219" s="35"/>
      <c r="B2219" s="36"/>
      <c r="C2219" s="37"/>
      <c r="D2219" s="37"/>
      <c r="E2219" s="38"/>
      <c r="F2219" s="38"/>
    </row>
    <row r="2220" spans="1:6" s="39" customFormat="1" ht="11.25">
      <c r="A2220" s="35"/>
      <c r="B2220" s="36"/>
      <c r="C2220" s="37"/>
      <c r="D2220" s="37"/>
      <c r="E2220" s="38"/>
      <c r="F2220" s="38"/>
    </row>
    <row r="2221" spans="1:6" s="39" customFormat="1" ht="11.25">
      <c r="A2221" s="35"/>
      <c r="B2221" s="36"/>
      <c r="C2221" s="37"/>
      <c r="D2221" s="37"/>
      <c r="E2221" s="38"/>
      <c r="F2221" s="38"/>
    </row>
    <row r="2222" spans="1:6" s="39" customFormat="1" ht="11.25">
      <c r="A2222" s="35"/>
      <c r="B2222" s="36"/>
      <c r="C2222" s="37"/>
      <c r="D2222" s="37"/>
      <c r="E2222" s="38"/>
      <c r="F2222" s="38"/>
    </row>
    <row r="2223" spans="1:6" s="39" customFormat="1" ht="11.25">
      <c r="A2223" s="35"/>
      <c r="B2223" s="36"/>
      <c r="C2223" s="37"/>
      <c r="D2223" s="37"/>
      <c r="E2223" s="38"/>
      <c r="F2223" s="38"/>
    </row>
    <row r="2224" spans="1:6" s="39" customFormat="1" ht="11.25">
      <c r="A2224" s="35"/>
      <c r="B2224" s="36"/>
      <c r="C2224" s="37"/>
      <c r="D2224" s="37"/>
      <c r="E2224" s="38"/>
      <c r="F2224" s="38"/>
    </row>
    <row r="2225" spans="1:6" s="39" customFormat="1" ht="11.25">
      <c r="A2225" s="35"/>
      <c r="B2225" s="36"/>
      <c r="C2225" s="37"/>
      <c r="D2225" s="37"/>
      <c r="E2225" s="38"/>
      <c r="F2225" s="38"/>
    </row>
    <row r="2226" spans="1:6" s="39" customFormat="1" ht="11.25">
      <c r="A2226" s="35"/>
      <c r="B2226" s="36"/>
      <c r="C2226" s="37"/>
      <c r="D2226" s="37"/>
      <c r="E2226" s="38"/>
      <c r="F2226" s="38"/>
    </row>
    <row r="2227" spans="1:6" s="39" customFormat="1" ht="11.25">
      <c r="A2227" s="35"/>
      <c r="B2227" s="36"/>
      <c r="C2227" s="37"/>
      <c r="D2227" s="37"/>
      <c r="E2227" s="38"/>
      <c r="F2227" s="38"/>
    </row>
    <row r="2228" spans="1:6" s="39" customFormat="1" ht="11.25">
      <c r="A2228" s="35"/>
      <c r="B2228" s="36"/>
      <c r="C2228" s="37"/>
      <c r="D2228" s="37"/>
      <c r="E2228" s="38"/>
      <c r="F2228" s="38"/>
    </row>
    <row r="2229" spans="1:6" s="39" customFormat="1" ht="11.25">
      <c r="A2229" s="35"/>
      <c r="B2229" s="36"/>
      <c r="C2229" s="37"/>
      <c r="D2229" s="37"/>
      <c r="E2229" s="38"/>
      <c r="F2229" s="38"/>
    </row>
    <row r="2230" spans="1:6" s="39" customFormat="1" ht="11.25">
      <c r="A2230" s="35"/>
      <c r="B2230" s="36"/>
      <c r="C2230" s="37"/>
      <c r="D2230" s="37"/>
      <c r="E2230" s="38"/>
      <c r="F2230" s="38"/>
    </row>
    <row r="2231" spans="1:6" s="39" customFormat="1" ht="11.25">
      <c r="A2231" s="35"/>
      <c r="B2231" s="36"/>
      <c r="C2231" s="37"/>
      <c r="D2231" s="37"/>
      <c r="E2231" s="38"/>
      <c r="F2231" s="38"/>
    </row>
    <row r="2232" spans="1:6" s="39" customFormat="1" ht="11.25">
      <c r="A2232" s="35"/>
      <c r="B2232" s="36"/>
      <c r="C2232" s="37"/>
      <c r="D2232" s="37"/>
      <c r="E2232" s="38"/>
      <c r="F2232" s="38"/>
    </row>
    <row r="2233" spans="1:6" s="39" customFormat="1" ht="11.25">
      <c r="A2233" s="35"/>
      <c r="B2233" s="36"/>
      <c r="C2233" s="37"/>
      <c r="D2233" s="37"/>
      <c r="E2233" s="38"/>
      <c r="F2233" s="38"/>
    </row>
    <row r="2234" spans="1:6" s="39" customFormat="1" ht="11.25">
      <c r="A2234" s="35"/>
      <c r="B2234" s="36"/>
      <c r="C2234" s="37"/>
      <c r="D2234" s="37"/>
      <c r="E2234" s="38"/>
      <c r="F2234" s="38"/>
    </row>
    <row r="2235" spans="1:6" s="39" customFormat="1" ht="11.25">
      <c r="A2235" s="35"/>
      <c r="B2235" s="36"/>
      <c r="C2235" s="37"/>
      <c r="D2235" s="37"/>
      <c r="E2235" s="38"/>
      <c r="F2235" s="38"/>
    </row>
    <row r="2236" spans="1:6" s="39" customFormat="1" ht="11.25">
      <c r="A2236" s="35"/>
      <c r="B2236" s="36"/>
      <c r="C2236" s="37"/>
      <c r="D2236" s="37"/>
      <c r="E2236" s="38"/>
      <c r="F2236" s="38"/>
    </row>
    <row r="2237" spans="1:6" s="39" customFormat="1" ht="11.25">
      <c r="A2237" s="35"/>
      <c r="B2237" s="36"/>
      <c r="C2237" s="37"/>
      <c r="D2237" s="37"/>
      <c r="E2237" s="38"/>
      <c r="F2237" s="38"/>
    </row>
    <row r="2238" spans="1:6" s="39" customFormat="1" ht="11.25">
      <c r="A2238" s="35"/>
      <c r="B2238" s="36"/>
      <c r="C2238" s="37"/>
      <c r="D2238" s="37"/>
      <c r="E2238" s="38"/>
      <c r="F2238" s="38"/>
    </row>
    <row r="2239" spans="1:6" s="39" customFormat="1" ht="11.25">
      <c r="A2239" s="35"/>
      <c r="B2239" s="36"/>
      <c r="C2239" s="37"/>
      <c r="D2239" s="37"/>
      <c r="E2239" s="38"/>
      <c r="F2239" s="38"/>
    </row>
    <row r="2240" spans="1:6" s="39" customFormat="1" ht="11.25">
      <c r="A2240" s="35"/>
      <c r="B2240" s="36"/>
      <c r="C2240" s="37"/>
      <c r="D2240" s="37"/>
      <c r="E2240" s="38"/>
      <c r="F2240" s="38"/>
    </row>
    <row r="2241" spans="1:6" s="39" customFormat="1" ht="11.25">
      <c r="A2241" s="35"/>
      <c r="B2241" s="36"/>
      <c r="C2241" s="37"/>
      <c r="D2241" s="37"/>
      <c r="E2241" s="38"/>
      <c r="F2241" s="38"/>
    </row>
    <row r="2242" spans="1:6" s="39" customFormat="1" ht="11.25">
      <c r="A2242" s="35"/>
      <c r="B2242" s="36"/>
      <c r="C2242" s="37"/>
      <c r="D2242" s="37"/>
      <c r="E2242" s="38"/>
      <c r="F2242" s="38"/>
    </row>
    <row r="2243" spans="1:6" s="39" customFormat="1" ht="11.25">
      <c r="A2243" s="35"/>
      <c r="B2243" s="36"/>
      <c r="C2243" s="37"/>
      <c r="D2243" s="37"/>
      <c r="E2243" s="38"/>
      <c r="F2243" s="38"/>
    </row>
    <row r="2244" spans="1:6" s="39" customFormat="1" ht="11.25">
      <c r="A2244" s="35"/>
      <c r="B2244" s="36"/>
      <c r="C2244" s="37"/>
      <c r="D2244" s="37"/>
      <c r="E2244" s="38"/>
      <c r="F2244" s="38"/>
    </row>
    <row r="2245" spans="1:6" s="39" customFormat="1" ht="11.25">
      <c r="A2245" s="35"/>
      <c r="B2245" s="36"/>
      <c r="C2245" s="37"/>
      <c r="D2245" s="37"/>
      <c r="E2245" s="38"/>
      <c r="F2245" s="38"/>
    </row>
    <row r="2246" spans="1:6" s="39" customFormat="1" ht="11.25">
      <c r="A2246" s="35"/>
      <c r="B2246" s="36"/>
      <c r="C2246" s="37"/>
      <c r="D2246" s="37"/>
      <c r="E2246" s="38"/>
      <c r="F2246" s="38"/>
    </row>
    <row r="2247" spans="1:6" s="39" customFormat="1" ht="11.25">
      <c r="A2247" s="35"/>
      <c r="B2247" s="36"/>
      <c r="C2247" s="37"/>
      <c r="D2247" s="37"/>
      <c r="E2247" s="38"/>
      <c r="F2247" s="38"/>
    </row>
    <row r="2248" spans="1:6" s="39" customFormat="1" ht="11.25">
      <c r="A2248" s="35"/>
      <c r="B2248" s="36"/>
      <c r="C2248" s="37"/>
      <c r="D2248" s="37"/>
      <c r="E2248" s="38"/>
      <c r="F2248" s="38"/>
    </row>
    <row r="2249" spans="1:6" s="39" customFormat="1" ht="11.25">
      <c r="A2249" s="35"/>
      <c r="B2249" s="36"/>
      <c r="C2249" s="37"/>
      <c r="D2249" s="37"/>
      <c r="E2249" s="38"/>
      <c r="F2249" s="38"/>
    </row>
    <row r="2250" spans="1:6" s="39" customFormat="1" ht="11.25">
      <c r="A2250" s="35"/>
      <c r="B2250" s="36"/>
      <c r="C2250" s="37"/>
      <c r="D2250" s="37"/>
      <c r="E2250" s="38"/>
      <c r="F2250" s="38"/>
    </row>
    <row r="2251" spans="1:6" s="39" customFormat="1" ht="11.25">
      <c r="A2251" s="35"/>
      <c r="B2251" s="36"/>
      <c r="C2251" s="37"/>
      <c r="D2251" s="37"/>
      <c r="E2251" s="38"/>
      <c r="F2251" s="38"/>
    </row>
    <row r="2252" spans="1:6" s="39" customFormat="1" ht="11.25">
      <c r="A2252" s="35"/>
      <c r="B2252" s="36"/>
      <c r="C2252" s="37"/>
      <c r="D2252" s="37"/>
      <c r="E2252" s="38"/>
      <c r="F2252" s="38"/>
    </row>
    <row r="2253" spans="1:6" s="39" customFormat="1" ht="11.25">
      <c r="A2253" s="35"/>
      <c r="B2253" s="36"/>
      <c r="C2253" s="37"/>
      <c r="D2253" s="37"/>
      <c r="E2253" s="38"/>
      <c r="F2253" s="38"/>
    </row>
    <row r="2254" spans="1:6" s="39" customFormat="1" ht="11.25">
      <c r="A2254" s="35"/>
      <c r="B2254" s="36"/>
      <c r="C2254" s="37"/>
      <c r="D2254" s="37"/>
      <c r="E2254" s="38"/>
      <c r="F2254" s="38"/>
    </row>
    <row r="2255" spans="1:6" s="39" customFormat="1" ht="11.25">
      <c r="A2255" s="35"/>
      <c r="B2255" s="36"/>
      <c r="C2255" s="37"/>
      <c r="D2255" s="37"/>
      <c r="E2255" s="38"/>
      <c r="F2255" s="38"/>
    </row>
    <row r="2256" spans="1:6" s="39" customFormat="1" ht="11.25">
      <c r="A2256" s="35"/>
      <c r="B2256" s="36"/>
      <c r="C2256" s="37"/>
      <c r="D2256" s="37"/>
      <c r="E2256" s="38"/>
      <c r="F2256" s="38"/>
    </row>
    <row r="2257" spans="1:6" s="39" customFormat="1" ht="11.25">
      <c r="A2257" s="35"/>
      <c r="B2257" s="36"/>
      <c r="C2257" s="37"/>
      <c r="D2257" s="37"/>
      <c r="E2257" s="38"/>
      <c r="F2257" s="38"/>
    </row>
    <row r="2258" spans="1:6" s="39" customFormat="1" ht="11.25">
      <c r="A2258" s="35"/>
      <c r="B2258" s="36"/>
      <c r="C2258" s="37"/>
      <c r="D2258" s="37"/>
      <c r="E2258" s="38"/>
      <c r="F2258" s="38"/>
    </row>
    <row r="2259" spans="1:6" s="39" customFormat="1" ht="11.25">
      <c r="A2259" s="35"/>
      <c r="B2259" s="36"/>
      <c r="C2259" s="37"/>
      <c r="D2259" s="37"/>
      <c r="E2259" s="38"/>
      <c r="F2259" s="38"/>
    </row>
    <row r="2260" spans="1:6" s="39" customFormat="1" ht="11.25">
      <c r="A2260" s="35"/>
      <c r="B2260" s="36"/>
      <c r="C2260" s="37"/>
      <c r="D2260" s="37"/>
      <c r="E2260" s="38"/>
      <c r="F2260" s="38"/>
    </row>
    <row r="2261" spans="1:6" s="39" customFormat="1" ht="11.25">
      <c r="A2261" s="35"/>
      <c r="B2261" s="36"/>
      <c r="C2261" s="37"/>
      <c r="D2261" s="37"/>
      <c r="E2261" s="38"/>
      <c r="F2261" s="38"/>
    </row>
    <row r="2262" spans="1:6" s="39" customFormat="1" ht="11.25">
      <c r="A2262" s="35"/>
      <c r="B2262" s="36"/>
      <c r="C2262" s="37"/>
      <c r="D2262" s="37"/>
      <c r="E2262" s="38"/>
      <c r="F2262" s="38"/>
    </row>
    <row r="2263" spans="1:6" s="39" customFormat="1" ht="11.25">
      <c r="A2263" s="35"/>
      <c r="B2263" s="36"/>
      <c r="C2263" s="37"/>
      <c r="D2263" s="37"/>
      <c r="E2263" s="38"/>
      <c r="F2263" s="38"/>
    </row>
    <row r="2264" spans="1:6" s="39" customFormat="1" ht="11.25">
      <c r="A2264" s="35"/>
      <c r="B2264" s="36"/>
      <c r="C2264" s="37"/>
      <c r="D2264" s="37"/>
      <c r="E2264" s="38"/>
      <c r="F2264" s="38"/>
    </row>
    <row r="2265" spans="1:6" s="39" customFormat="1" ht="11.25">
      <c r="A2265" s="35"/>
      <c r="B2265" s="36"/>
      <c r="C2265" s="37"/>
      <c r="D2265" s="37"/>
      <c r="E2265" s="38"/>
      <c r="F2265" s="38"/>
    </row>
    <row r="2266" spans="1:6" s="39" customFormat="1" ht="11.25">
      <c r="A2266" s="35"/>
      <c r="B2266" s="36"/>
      <c r="C2266" s="37"/>
      <c r="D2266" s="37"/>
      <c r="E2266" s="38"/>
      <c r="F2266" s="38"/>
    </row>
    <row r="2267" spans="1:6" s="39" customFormat="1" ht="11.25">
      <c r="A2267" s="35"/>
      <c r="B2267" s="36"/>
      <c r="C2267" s="37"/>
      <c r="D2267" s="37"/>
      <c r="E2267" s="38"/>
      <c r="F2267" s="38"/>
    </row>
    <row r="2268" spans="1:6" s="39" customFormat="1" ht="11.25">
      <c r="A2268" s="35"/>
      <c r="B2268" s="36"/>
      <c r="C2268" s="37"/>
      <c r="D2268" s="37"/>
      <c r="E2268" s="38"/>
      <c r="F2268" s="38"/>
    </row>
    <row r="2269" spans="1:6" s="39" customFormat="1" ht="11.25">
      <c r="A2269" s="35"/>
      <c r="B2269" s="36"/>
      <c r="C2269" s="37"/>
      <c r="D2269" s="37"/>
      <c r="E2269" s="38"/>
      <c r="F2269" s="38"/>
    </row>
    <row r="2270" spans="1:6" s="39" customFormat="1" ht="11.25">
      <c r="A2270" s="35"/>
      <c r="B2270" s="36"/>
      <c r="C2270" s="37"/>
      <c r="D2270" s="37"/>
      <c r="E2270" s="38"/>
      <c r="F2270" s="38"/>
    </row>
    <row r="2271" spans="1:6" s="39" customFormat="1" ht="11.25">
      <c r="A2271" s="35"/>
      <c r="B2271" s="36"/>
      <c r="C2271" s="37"/>
      <c r="D2271" s="37"/>
      <c r="E2271" s="38"/>
      <c r="F2271" s="38"/>
    </row>
    <row r="2272" spans="1:6" s="39" customFormat="1" ht="11.25">
      <c r="A2272" s="35"/>
      <c r="B2272" s="36"/>
      <c r="C2272" s="37"/>
      <c r="D2272" s="37"/>
      <c r="E2272" s="38"/>
      <c r="F2272" s="38"/>
    </row>
    <row r="2273" spans="1:6" s="39" customFormat="1" ht="11.25">
      <c r="A2273" s="35"/>
      <c r="B2273" s="36"/>
      <c r="C2273" s="37"/>
      <c r="D2273" s="37"/>
      <c r="E2273" s="38"/>
      <c r="F2273" s="38"/>
    </row>
    <row r="2274" spans="1:6" s="39" customFormat="1" ht="11.25">
      <c r="A2274" s="35"/>
      <c r="B2274" s="36"/>
      <c r="C2274" s="37"/>
      <c r="D2274" s="37"/>
      <c r="E2274" s="38"/>
      <c r="F2274" s="38"/>
    </row>
    <row r="2275" spans="1:6" s="39" customFormat="1" ht="11.25">
      <c r="A2275" s="35"/>
      <c r="B2275" s="36"/>
      <c r="C2275" s="37"/>
      <c r="D2275" s="37"/>
      <c r="E2275" s="38"/>
      <c r="F2275" s="38"/>
    </row>
    <row r="2276" spans="1:6" s="39" customFormat="1" ht="11.25">
      <c r="A2276" s="35"/>
      <c r="B2276" s="36"/>
      <c r="C2276" s="37"/>
      <c r="D2276" s="37"/>
      <c r="E2276" s="38"/>
      <c r="F2276" s="38"/>
    </row>
    <row r="2277" spans="1:6" s="39" customFormat="1" ht="11.25">
      <c r="A2277" s="35"/>
      <c r="B2277" s="36"/>
      <c r="C2277" s="37"/>
      <c r="D2277" s="37"/>
      <c r="E2277" s="38"/>
      <c r="F2277" s="38"/>
    </row>
    <row r="2278" spans="1:6" s="39" customFormat="1" ht="11.25">
      <c r="A2278" s="35"/>
      <c r="B2278" s="36"/>
      <c r="C2278" s="37"/>
      <c r="D2278" s="37"/>
      <c r="E2278" s="38"/>
      <c r="F2278" s="38"/>
    </row>
    <row r="2279" spans="1:6" s="39" customFormat="1" ht="11.25">
      <c r="A2279" s="35"/>
      <c r="B2279" s="36"/>
      <c r="C2279" s="37"/>
      <c r="D2279" s="37"/>
      <c r="E2279" s="38"/>
      <c r="F2279" s="38"/>
    </row>
    <row r="2280" spans="1:6" s="39" customFormat="1" ht="11.25">
      <c r="A2280" s="35"/>
      <c r="B2280" s="36"/>
      <c r="C2280" s="37"/>
      <c r="D2280" s="37"/>
      <c r="E2280" s="38"/>
      <c r="F2280" s="38"/>
    </row>
    <row r="2281" spans="1:6" s="39" customFormat="1" ht="11.25">
      <c r="A2281" s="35"/>
      <c r="B2281" s="36"/>
      <c r="C2281" s="37"/>
      <c r="D2281" s="37"/>
      <c r="E2281" s="38"/>
      <c r="F2281" s="38"/>
    </row>
    <row r="2282" spans="1:6" s="39" customFormat="1" ht="11.25">
      <c r="A2282" s="35"/>
      <c r="B2282" s="36"/>
      <c r="C2282" s="37"/>
      <c r="D2282" s="37"/>
      <c r="E2282" s="38"/>
      <c r="F2282" s="38"/>
    </row>
    <row r="2283" spans="1:6" s="39" customFormat="1" ht="11.25">
      <c r="A2283" s="35"/>
      <c r="B2283" s="36"/>
      <c r="C2283" s="37"/>
      <c r="D2283" s="37"/>
      <c r="E2283" s="38"/>
      <c r="F2283" s="38"/>
    </row>
    <row r="2284" spans="1:6" s="39" customFormat="1" ht="11.25">
      <c r="A2284" s="35"/>
      <c r="B2284" s="36"/>
      <c r="C2284" s="37"/>
      <c r="D2284" s="37"/>
      <c r="E2284" s="38"/>
      <c r="F2284" s="38"/>
    </row>
    <row r="2285" spans="1:6" s="39" customFormat="1" ht="11.25">
      <c r="A2285" s="35"/>
      <c r="B2285" s="36"/>
      <c r="C2285" s="37"/>
      <c r="D2285" s="37"/>
      <c r="E2285" s="38"/>
      <c r="F2285" s="38"/>
    </row>
    <row r="2286" spans="1:6" s="39" customFormat="1" ht="11.25">
      <c r="A2286" s="35"/>
      <c r="B2286" s="36"/>
      <c r="C2286" s="37"/>
      <c r="D2286" s="37"/>
      <c r="E2286" s="38"/>
      <c r="F2286" s="38"/>
    </row>
    <row r="2287" spans="1:6" s="39" customFormat="1" ht="11.25">
      <c r="A2287" s="35"/>
      <c r="B2287" s="36"/>
      <c r="C2287" s="37"/>
      <c r="D2287" s="37"/>
      <c r="E2287" s="38"/>
      <c r="F2287" s="38"/>
    </row>
    <row r="2288" spans="1:6" s="39" customFormat="1" ht="11.25">
      <c r="A2288" s="35"/>
      <c r="B2288" s="36"/>
      <c r="C2288" s="37"/>
      <c r="D2288" s="37"/>
      <c r="E2288" s="38"/>
      <c r="F2288" s="38"/>
    </row>
    <row r="2289" spans="1:6" s="39" customFormat="1" ht="11.25">
      <c r="A2289" s="35"/>
      <c r="B2289" s="36"/>
      <c r="C2289" s="37"/>
      <c r="D2289" s="37"/>
      <c r="E2289" s="38"/>
      <c r="F2289" s="38"/>
    </row>
    <row r="2290" spans="1:6" s="39" customFormat="1" ht="11.25">
      <c r="A2290" s="35"/>
      <c r="B2290" s="36"/>
      <c r="C2290" s="37"/>
      <c r="D2290" s="37"/>
      <c r="E2290" s="38"/>
      <c r="F2290" s="38"/>
    </row>
    <row r="2291" spans="1:6" s="39" customFormat="1" ht="11.25">
      <c r="A2291" s="35"/>
      <c r="B2291" s="36"/>
      <c r="C2291" s="37"/>
      <c r="D2291" s="37"/>
      <c r="E2291" s="38"/>
      <c r="F2291" s="38"/>
    </row>
    <row r="2292" spans="1:6" s="39" customFormat="1" ht="11.25">
      <c r="A2292" s="35"/>
      <c r="B2292" s="36"/>
      <c r="C2292" s="37"/>
      <c r="D2292" s="37"/>
      <c r="E2292" s="38"/>
      <c r="F2292" s="38"/>
    </row>
    <row r="2293" spans="1:6" s="39" customFormat="1" ht="11.25">
      <c r="A2293" s="35"/>
      <c r="B2293" s="36"/>
      <c r="C2293" s="37"/>
      <c r="D2293" s="37"/>
      <c r="E2293" s="38"/>
      <c r="F2293" s="38"/>
    </row>
    <row r="2294" spans="1:6" s="39" customFormat="1" ht="11.25">
      <c r="A2294" s="35"/>
      <c r="B2294" s="36"/>
      <c r="C2294" s="37"/>
      <c r="D2294" s="37"/>
      <c r="E2294" s="38"/>
      <c r="F2294" s="38"/>
    </row>
    <row r="2295" spans="1:6" s="39" customFormat="1" ht="11.25">
      <c r="A2295" s="35"/>
      <c r="B2295" s="36"/>
      <c r="C2295" s="37"/>
      <c r="D2295" s="37"/>
      <c r="E2295" s="38"/>
      <c r="F2295" s="38"/>
    </row>
    <row r="2296" spans="1:6" s="39" customFormat="1" ht="11.25">
      <c r="A2296" s="35"/>
      <c r="B2296" s="36"/>
      <c r="C2296" s="37"/>
      <c r="D2296" s="37"/>
      <c r="E2296" s="38"/>
      <c r="F2296" s="38"/>
    </row>
    <row r="2297" spans="1:6" s="39" customFormat="1" ht="11.25">
      <c r="A2297" s="35"/>
      <c r="B2297" s="36"/>
      <c r="C2297" s="37"/>
      <c r="D2297" s="37"/>
      <c r="E2297" s="38"/>
      <c r="F2297" s="38"/>
    </row>
    <row r="2298" spans="1:6" s="39" customFormat="1" ht="11.25">
      <c r="A2298" s="35"/>
      <c r="B2298" s="36"/>
      <c r="C2298" s="37"/>
      <c r="D2298" s="37"/>
      <c r="E2298" s="38"/>
      <c r="F2298" s="38"/>
    </row>
    <row r="2299" spans="1:6" s="39" customFormat="1" ht="11.25">
      <c r="A2299" s="35"/>
      <c r="B2299" s="36"/>
      <c r="C2299" s="37"/>
      <c r="D2299" s="37"/>
      <c r="E2299" s="38"/>
      <c r="F2299" s="38"/>
    </row>
    <row r="2300" spans="1:6" s="39" customFormat="1" ht="11.25">
      <c r="A2300" s="35"/>
      <c r="B2300" s="36"/>
      <c r="C2300" s="37"/>
      <c r="D2300" s="37"/>
      <c r="E2300" s="38"/>
      <c r="F2300" s="38"/>
    </row>
    <row r="2301" spans="1:6" s="39" customFormat="1" ht="11.25">
      <c r="A2301" s="35"/>
      <c r="B2301" s="36"/>
      <c r="C2301" s="37"/>
      <c r="D2301" s="37"/>
      <c r="E2301" s="38"/>
      <c r="F2301" s="38"/>
    </row>
    <row r="2302" spans="1:6" s="39" customFormat="1" ht="11.25">
      <c r="A2302" s="35"/>
      <c r="B2302" s="36"/>
      <c r="C2302" s="37"/>
      <c r="D2302" s="37"/>
      <c r="E2302" s="38"/>
      <c r="F2302" s="38"/>
    </row>
    <row r="2303" spans="1:6" s="39" customFormat="1" ht="11.25">
      <c r="A2303" s="35"/>
      <c r="B2303" s="36"/>
      <c r="C2303" s="37"/>
      <c r="D2303" s="37"/>
      <c r="E2303" s="38"/>
      <c r="F2303" s="38"/>
    </row>
    <row r="2304" spans="1:6" s="39" customFormat="1" ht="11.25">
      <c r="A2304" s="35"/>
      <c r="B2304" s="36"/>
      <c r="C2304" s="37"/>
      <c r="D2304" s="37"/>
      <c r="E2304" s="38"/>
      <c r="F2304" s="38"/>
    </row>
    <row r="2305" spans="1:6" s="39" customFormat="1" ht="11.25">
      <c r="A2305" s="35"/>
      <c r="B2305" s="36"/>
      <c r="C2305" s="37"/>
      <c r="D2305" s="37"/>
      <c r="E2305" s="38"/>
      <c r="F2305" s="38"/>
    </row>
    <row r="2306" spans="1:6" s="39" customFormat="1" ht="11.25">
      <c r="A2306" s="35"/>
      <c r="B2306" s="36"/>
      <c r="C2306" s="37"/>
      <c r="D2306" s="37"/>
      <c r="E2306" s="38"/>
      <c r="F2306" s="38"/>
    </row>
    <row r="2307" spans="1:6" s="39" customFormat="1" ht="11.25">
      <c r="A2307" s="35"/>
      <c r="B2307" s="36"/>
      <c r="C2307" s="37"/>
      <c r="D2307" s="37"/>
      <c r="E2307" s="38"/>
      <c r="F2307" s="38"/>
    </row>
    <row r="2308" spans="1:6" s="39" customFormat="1" ht="11.25">
      <c r="A2308" s="35"/>
      <c r="B2308" s="36"/>
      <c r="C2308" s="37"/>
      <c r="D2308" s="37"/>
      <c r="E2308" s="38"/>
      <c r="F2308" s="38"/>
    </row>
    <row r="2309" spans="1:6" s="39" customFormat="1" ht="11.25">
      <c r="A2309" s="35"/>
      <c r="B2309" s="36"/>
      <c r="C2309" s="37"/>
      <c r="D2309" s="37"/>
      <c r="E2309" s="38"/>
      <c r="F2309" s="38"/>
    </row>
    <row r="2310" spans="1:6" s="39" customFormat="1" ht="11.25">
      <c r="A2310" s="35"/>
      <c r="B2310" s="36"/>
      <c r="C2310" s="37"/>
      <c r="D2310" s="37"/>
      <c r="E2310" s="38"/>
      <c r="F2310" s="38"/>
    </row>
    <row r="2311" spans="1:6" s="39" customFormat="1" ht="11.25">
      <c r="A2311" s="35"/>
      <c r="B2311" s="36"/>
      <c r="C2311" s="37"/>
      <c r="D2311" s="37"/>
      <c r="E2311" s="38"/>
      <c r="F2311" s="38"/>
    </row>
    <row r="2312" spans="1:6" s="39" customFormat="1" ht="11.25">
      <c r="A2312" s="35"/>
      <c r="B2312" s="36"/>
      <c r="C2312" s="37"/>
      <c r="D2312" s="37"/>
      <c r="E2312" s="38"/>
      <c r="F2312" s="38"/>
    </row>
    <row r="2313" spans="1:6" s="39" customFormat="1" ht="11.25">
      <c r="A2313" s="35"/>
      <c r="B2313" s="36"/>
      <c r="C2313" s="37"/>
      <c r="D2313" s="37"/>
      <c r="E2313" s="38"/>
      <c r="F2313" s="38"/>
    </row>
    <row r="2314" spans="1:6" s="39" customFormat="1" ht="11.25">
      <c r="A2314" s="35"/>
      <c r="B2314" s="36"/>
      <c r="C2314" s="37"/>
      <c r="D2314" s="37"/>
      <c r="E2314" s="38"/>
      <c r="F2314" s="38"/>
    </row>
    <row r="2315" spans="1:6" s="39" customFormat="1" ht="11.25">
      <c r="A2315" s="35"/>
      <c r="B2315" s="36"/>
      <c r="C2315" s="37"/>
      <c r="D2315" s="37"/>
      <c r="E2315" s="38"/>
      <c r="F2315" s="38"/>
    </row>
    <row r="2316" spans="1:6" s="39" customFormat="1" ht="11.25">
      <c r="A2316" s="35"/>
      <c r="B2316" s="36"/>
      <c r="C2316" s="37"/>
      <c r="D2316" s="37"/>
      <c r="E2316" s="38"/>
      <c r="F2316" s="38"/>
    </row>
    <row r="2317" spans="1:6" s="39" customFormat="1" ht="11.25">
      <c r="A2317" s="35"/>
      <c r="B2317" s="36"/>
      <c r="C2317" s="37"/>
      <c r="D2317" s="37"/>
      <c r="E2317" s="38"/>
      <c r="F2317" s="38"/>
    </row>
    <row r="2318" spans="1:6" s="39" customFormat="1" ht="11.25">
      <c r="A2318" s="35"/>
      <c r="B2318" s="36"/>
      <c r="C2318" s="37"/>
      <c r="D2318" s="37"/>
      <c r="E2318" s="38"/>
      <c r="F2318" s="38"/>
    </row>
    <row r="2319" spans="1:6" s="39" customFormat="1" ht="11.25">
      <c r="A2319" s="35"/>
      <c r="B2319" s="36"/>
      <c r="C2319" s="37"/>
      <c r="D2319" s="37"/>
      <c r="E2319" s="38"/>
      <c r="F2319" s="38"/>
    </row>
    <row r="2320" spans="1:6" s="39" customFormat="1" ht="11.25">
      <c r="A2320" s="35"/>
      <c r="B2320" s="36"/>
      <c r="C2320" s="37"/>
      <c r="D2320" s="37"/>
      <c r="E2320" s="38"/>
      <c r="F2320" s="38"/>
    </row>
    <row r="2321" spans="1:6" s="39" customFormat="1" ht="11.25">
      <c r="A2321" s="35"/>
      <c r="B2321" s="36"/>
      <c r="C2321" s="37"/>
      <c r="D2321" s="37"/>
      <c r="E2321" s="38"/>
      <c r="F2321" s="38"/>
    </row>
    <row r="2322" spans="1:6" s="39" customFormat="1" ht="11.25">
      <c r="A2322" s="35"/>
      <c r="B2322" s="36"/>
      <c r="C2322" s="37"/>
      <c r="D2322" s="37"/>
      <c r="E2322" s="38"/>
      <c r="F2322" s="38"/>
    </row>
    <row r="2323" spans="1:6" s="39" customFormat="1" ht="11.25">
      <c r="A2323" s="35"/>
      <c r="B2323" s="36"/>
      <c r="C2323" s="37"/>
      <c r="D2323" s="37"/>
      <c r="E2323" s="38"/>
      <c r="F2323" s="38"/>
    </row>
    <row r="2324" spans="1:6" s="39" customFormat="1" ht="11.25">
      <c r="A2324" s="35"/>
      <c r="B2324" s="36"/>
      <c r="C2324" s="37"/>
      <c r="D2324" s="37"/>
      <c r="E2324" s="38"/>
      <c r="F2324" s="38"/>
    </row>
    <row r="2325" spans="1:6" s="39" customFormat="1" ht="11.25">
      <c r="A2325" s="35"/>
      <c r="B2325" s="36"/>
      <c r="C2325" s="37"/>
      <c r="D2325" s="37"/>
      <c r="E2325" s="38"/>
      <c r="F2325" s="38"/>
    </row>
    <row r="2326" spans="1:6" s="39" customFormat="1" ht="11.25">
      <c r="A2326" s="35"/>
      <c r="B2326" s="36"/>
      <c r="C2326" s="37"/>
      <c r="D2326" s="37"/>
      <c r="E2326" s="38"/>
      <c r="F2326" s="38"/>
    </row>
    <row r="2327" spans="1:6" s="39" customFormat="1" ht="11.25">
      <c r="A2327" s="35"/>
      <c r="B2327" s="36"/>
      <c r="C2327" s="37"/>
      <c r="D2327" s="37"/>
      <c r="E2327" s="38"/>
      <c r="F2327" s="38"/>
    </row>
    <row r="2328" spans="1:6" s="39" customFormat="1" ht="11.25">
      <c r="A2328" s="35"/>
      <c r="B2328" s="36"/>
      <c r="C2328" s="37"/>
      <c r="D2328" s="37"/>
      <c r="E2328" s="38"/>
      <c r="F2328" s="38"/>
    </row>
    <row r="2329" spans="1:6" s="39" customFormat="1" ht="11.25">
      <c r="A2329" s="35"/>
      <c r="B2329" s="36"/>
      <c r="C2329" s="37"/>
      <c r="D2329" s="37"/>
      <c r="E2329" s="38"/>
      <c r="F2329" s="38"/>
    </row>
    <row r="2330" spans="1:6" s="39" customFormat="1" ht="11.25">
      <c r="A2330" s="35"/>
      <c r="B2330" s="36"/>
      <c r="C2330" s="37"/>
      <c r="D2330" s="37"/>
      <c r="E2330" s="38"/>
      <c r="F2330" s="38"/>
    </row>
    <row r="2331" spans="1:6" s="39" customFormat="1" ht="11.25">
      <c r="A2331" s="35"/>
      <c r="B2331" s="36"/>
      <c r="C2331" s="37"/>
      <c r="D2331" s="37"/>
      <c r="E2331" s="38"/>
      <c r="F2331" s="38"/>
    </row>
    <row r="2332" spans="1:6" s="39" customFormat="1" ht="11.25">
      <c r="A2332" s="35"/>
      <c r="B2332" s="36"/>
      <c r="C2332" s="37"/>
      <c r="D2332" s="37"/>
      <c r="E2332" s="38"/>
      <c r="F2332" s="38"/>
    </row>
    <row r="2333" spans="1:6" s="39" customFormat="1" ht="11.25">
      <c r="A2333" s="35"/>
      <c r="B2333" s="36"/>
      <c r="C2333" s="37"/>
      <c r="D2333" s="37"/>
      <c r="E2333" s="38"/>
      <c r="F2333" s="38"/>
    </row>
    <row r="2334" spans="1:6" s="39" customFormat="1" ht="11.25">
      <c r="A2334" s="35"/>
      <c r="B2334" s="36"/>
      <c r="C2334" s="37"/>
      <c r="D2334" s="37"/>
      <c r="E2334" s="38"/>
      <c r="F2334" s="38"/>
    </row>
    <row r="2335" spans="1:6" s="39" customFormat="1" ht="11.25">
      <c r="A2335" s="35"/>
      <c r="B2335" s="36"/>
      <c r="C2335" s="37"/>
      <c r="D2335" s="37"/>
      <c r="E2335" s="38"/>
      <c r="F2335" s="38"/>
    </row>
    <row r="2336" spans="1:6" s="39" customFormat="1" ht="11.25">
      <c r="A2336" s="35"/>
      <c r="B2336" s="36"/>
      <c r="C2336" s="37"/>
      <c r="D2336" s="37"/>
      <c r="E2336" s="38"/>
      <c r="F2336" s="38"/>
    </row>
    <row r="2337" spans="1:6" s="39" customFormat="1" ht="11.25">
      <c r="A2337" s="35"/>
      <c r="B2337" s="36"/>
      <c r="C2337" s="37"/>
      <c r="D2337" s="37"/>
      <c r="E2337" s="38"/>
      <c r="F2337" s="38"/>
    </row>
    <row r="2338" spans="1:6" s="39" customFormat="1" ht="11.25">
      <c r="A2338" s="35"/>
      <c r="B2338" s="36"/>
      <c r="C2338" s="37"/>
      <c r="D2338" s="37"/>
      <c r="E2338" s="38"/>
      <c r="F2338" s="38"/>
    </row>
    <row r="2339" spans="1:6" s="39" customFormat="1" ht="11.25">
      <c r="A2339" s="35"/>
      <c r="B2339" s="36"/>
      <c r="C2339" s="37"/>
      <c r="D2339" s="37"/>
      <c r="E2339" s="38"/>
      <c r="F2339" s="38"/>
    </row>
    <row r="2340" spans="1:6" s="39" customFormat="1" ht="11.25">
      <c r="A2340" s="35"/>
      <c r="B2340" s="36"/>
      <c r="C2340" s="37"/>
      <c r="D2340" s="37"/>
      <c r="E2340" s="38"/>
      <c r="F2340" s="38"/>
    </row>
    <row r="2341" spans="1:6" s="39" customFormat="1" ht="11.25">
      <c r="A2341" s="35"/>
      <c r="B2341" s="36"/>
      <c r="C2341" s="37"/>
      <c r="D2341" s="37"/>
      <c r="E2341" s="38"/>
      <c r="F2341" s="38"/>
    </row>
    <row r="2342" spans="1:6" s="39" customFormat="1" ht="11.25">
      <c r="A2342" s="35"/>
      <c r="B2342" s="36"/>
      <c r="C2342" s="37"/>
      <c r="D2342" s="37"/>
      <c r="E2342" s="38"/>
      <c r="F2342" s="38"/>
    </row>
    <row r="2343" spans="1:6" s="39" customFormat="1" ht="11.25">
      <c r="A2343" s="35"/>
      <c r="B2343" s="36"/>
      <c r="C2343" s="37"/>
      <c r="D2343" s="37"/>
      <c r="E2343" s="38"/>
      <c r="F2343" s="38"/>
    </row>
    <row r="2344" spans="1:6" s="39" customFormat="1" ht="11.25">
      <c r="A2344" s="35"/>
      <c r="B2344" s="36"/>
      <c r="C2344" s="37"/>
      <c r="D2344" s="37"/>
      <c r="E2344" s="38"/>
      <c r="F2344" s="38"/>
    </row>
    <row r="2345" spans="1:6" s="39" customFormat="1" ht="11.25">
      <c r="A2345" s="35"/>
      <c r="B2345" s="36"/>
      <c r="C2345" s="37"/>
      <c r="D2345" s="37"/>
      <c r="E2345" s="38"/>
      <c r="F2345" s="38"/>
    </row>
    <row r="2346" spans="1:6" s="39" customFormat="1" ht="11.25">
      <c r="A2346" s="35"/>
      <c r="B2346" s="36"/>
      <c r="C2346" s="37"/>
      <c r="D2346" s="37"/>
      <c r="E2346" s="38"/>
      <c r="F2346" s="38"/>
    </row>
    <row r="2347" spans="1:6" s="39" customFormat="1" ht="11.25">
      <c r="A2347" s="35"/>
      <c r="B2347" s="36"/>
      <c r="C2347" s="37"/>
      <c r="D2347" s="37"/>
      <c r="E2347" s="38"/>
      <c r="F2347" s="38"/>
    </row>
    <row r="2348" spans="1:6" s="39" customFormat="1" ht="11.25">
      <c r="A2348" s="35"/>
      <c r="B2348" s="36"/>
      <c r="C2348" s="37"/>
      <c r="D2348" s="37"/>
      <c r="E2348" s="38"/>
      <c r="F2348" s="38"/>
    </row>
    <row r="2349" spans="1:6" s="39" customFormat="1" ht="11.25">
      <c r="A2349" s="35"/>
      <c r="B2349" s="36"/>
      <c r="C2349" s="37"/>
      <c r="D2349" s="37"/>
      <c r="E2349" s="38"/>
      <c r="F2349" s="38"/>
    </row>
    <row r="2350" spans="1:6" s="39" customFormat="1" ht="11.25">
      <c r="A2350" s="35"/>
      <c r="B2350" s="36"/>
      <c r="C2350" s="37"/>
      <c r="D2350" s="37"/>
      <c r="E2350" s="38"/>
      <c r="F2350" s="38"/>
    </row>
    <row r="2351" spans="1:6" s="39" customFormat="1" ht="11.25">
      <c r="A2351" s="35"/>
      <c r="B2351" s="36"/>
      <c r="C2351" s="37"/>
      <c r="D2351" s="37"/>
      <c r="E2351" s="38"/>
      <c r="F2351" s="38"/>
    </row>
    <row r="2352" spans="1:6" s="39" customFormat="1" ht="11.25">
      <c r="A2352" s="35"/>
      <c r="B2352" s="36"/>
      <c r="C2352" s="37"/>
      <c r="D2352" s="37"/>
      <c r="E2352" s="38"/>
      <c r="F2352" s="38"/>
    </row>
    <row r="2353" spans="1:6" s="39" customFormat="1" ht="11.25">
      <c r="A2353" s="35"/>
      <c r="B2353" s="36"/>
      <c r="C2353" s="37"/>
      <c r="D2353" s="37"/>
      <c r="E2353" s="38"/>
      <c r="F2353" s="38"/>
    </row>
    <row r="2354" spans="1:6" s="39" customFormat="1" ht="11.25">
      <c r="A2354" s="35"/>
      <c r="B2354" s="36"/>
      <c r="C2354" s="37"/>
      <c r="D2354" s="37"/>
      <c r="E2354" s="38"/>
      <c r="F2354" s="38"/>
    </row>
    <row r="2355" spans="1:6" s="39" customFormat="1" ht="11.25">
      <c r="A2355" s="35"/>
      <c r="B2355" s="36"/>
      <c r="C2355" s="37"/>
      <c r="D2355" s="37"/>
      <c r="E2355" s="38"/>
      <c r="F2355" s="38"/>
    </row>
    <row r="2356" spans="1:6" s="39" customFormat="1" ht="11.25">
      <c r="A2356" s="35"/>
      <c r="B2356" s="36"/>
      <c r="C2356" s="37"/>
      <c r="D2356" s="37"/>
      <c r="E2356" s="38"/>
      <c r="F2356" s="38"/>
    </row>
    <row r="2357" spans="1:6" s="39" customFormat="1" ht="11.25">
      <c r="A2357" s="35"/>
      <c r="B2357" s="36"/>
      <c r="C2357" s="37"/>
      <c r="D2357" s="37"/>
      <c r="E2357" s="38"/>
      <c r="F2357" s="38"/>
    </row>
    <row r="2358" spans="1:6" s="39" customFormat="1" ht="11.25">
      <c r="A2358" s="35"/>
      <c r="B2358" s="36"/>
      <c r="C2358" s="37"/>
      <c r="D2358" s="37"/>
      <c r="E2358" s="38"/>
      <c r="F2358" s="38"/>
    </row>
    <row r="2359" spans="1:6" s="39" customFormat="1" ht="11.25">
      <c r="A2359" s="35"/>
      <c r="B2359" s="36"/>
      <c r="C2359" s="37"/>
      <c r="D2359" s="37"/>
      <c r="E2359" s="38"/>
      <c r="F2359" s="38"/>
    </row>
    <row r="2360" spans="1:6" s="39" customFormat="1" ht="11.25">
      <c r="A2360" s="35"/>
      <c r="B2360" s="36"/>
      <c r="C2360" s="37"/>
      <c r="D2360" s="37"/>
      <c r="E2360" s="38"/>
      <c r="F2360" s="38"/>
    </row>
    <row r="2361" spans="1:6" s="39" customFormat="1" ht="11.25">
      <c r="A2361" s="35"/>
      <c r="B2361" s="36"/>
      <c r="C2361" s="37"/>
      <c r="D2361" s="37"/>
      <c r="E2361" s="38"/>
      <c r="F2361" s="38"/>
    </row>
    <row r="2362" spans="1:6" s="39" customFormat="1" ht="11.25">
      <c r="A2362" s="35"/>
      <c r="B2362" s="36"/>
      <c r="C2362" s="37"/>
      <c r="D2362" s="37"/>
      <c r="E2362" s="38"/>
      <c r="F2362" s="38"/>
    </row>
    <row r="2363" spans="1:6" s="39" customFormat="1" ht="11.25">
      <c r="A2363" s="35"/>
      <c r="B2363" s="36"/>
      <c r="C2363" s="37"/>
      <c r="D2363" s="37"/>
      <c r="E2363" s="38"/>
      <c r="F2363" s="38"/>
    </row>
    <row r="2364" spans="1:6" s="39" customFormat="1" ht="11.25">
      <c r="A2364" s="35"/>
      <c r="B2364" s="36"/>
      <c r="C2364" s="37"/>
      <c r="D2364" s="37"/>
      <c r="E2364" s="38"/>
      <c r="F2364" s="38"/>
    </row>
    <row r="2365" spans="1:6" s="39" customFormat="1" ht="11.25">
      <c r="A2365" s="35"/>
      <c r="B2365" s="36"/>
      <c r="C2365" s="37"/>
      <c r="D2365" s="37"/>
      <c r="E2365" s="38"/>
      <c r="F2365" s="38"/>
    </row>
    <row r="2366" spans="1:6" s="39" customFormat="1" ht="11.25">
      <c r="A2366" s="35"/>
      <c r="B2366" s="36"/>
      <c r="C2366" s="37"/>
      <c r="D2366" s="37"/>
      <c r="E2366" s="38"/>
      <c r="F2366" s="38"/>
    </row>
    <row r="2367" spans="1:6" s="39" customFormat="1" ht="11.25">
      <c r="A2367" s="35"/>
      <c r="B2367" s="36"/>
      <c r="C2367" s="37"/>
      <c r="D2367" s="37"/>
      <c r="E2367" s="38"/>
      <c r="F2367" s="38"/>
    </row>
    <row r="2368" spans="1:6" s="39" customFormat="1" ht="11.25">
      <c r="A2368" s="35"/>
      <c r="B2368" s="36"/>
      <c r="C2368" s="37"/>
      <c r="D2368" s="37"/>
      <c r="E2368" s="38"/>
      <c r="F2368" s="38"/>
    </row>
    <row r="2369" spans="1:6" s="39" customFormat="1" ht="11.25">
      <c r="A2369" s="35"/>
      <c r="B2369" s="36"/>
      <c r="C2369" s="37"/>
      <c r="D2369" s="37"/>
      <c r="E2369" s="38"/>
      <c r="F2369" s="38"/>
    </row>
    <row r="2370" spans="1:6" s="39" customFormat="1" ht="11.25">
      <c r="A2370" s="35"/>
      <c r="B2370" s="36"/>
      <c r="C2370" s="37"/>
      <c r="D2370" s="37"/>
      <c r="E2370" s="38"/>
      <c r="F2370" s="38"/>
    </row>
    <row r="2371" spans="1:6" s="39" customFormat="1" ht="11.25">
      <c r="A2371" s="35"/>
      <c r="B2371" s="36"/>
      <c r="C2371" s="37"/>
      <c r="D2371" s="37"/>
      <c r="E2371" s="38"/>
      <c r="F2371" s="38"/>
    </row>
    <row r="2372" spans="1:6" s="39" customFormat="1" ht="11.25">
      <c r="A2372" s="35"/>
      <c r="B2372" s="36"/>
      <c r="C2372" s="37"/>
      <c r="D2372" s="37"/>
      <c r="E2372" s="38"/>
      <c r="F2372" s="38"/>
    </row>
    <row r="2373" spans="1:6" s="39" customFormat="1" ht="11.25">
      <c r="A2373" s="35"/>
      <c r="B2373" s="36"/>
      <c r="C2373" s="37"/>
      <c r="D2373" s="37"/>
      <c r="E2373" s="38"/>
      <c r="F2373" s="38"/>
    </row>
    <row r="2374" spans="1:6" s="39" customFormat="1" ht="11.25">
      <c r="A2374" s="35"/>
      <c r="B2374" s="36"/>
      <c r="C2374" s="37"/>
      <c r="D2374" s="37"/>
      <c r="E2374" s="38"/>
      <c r="F2374" s="38"/>
    </row>
    <row r="2375" spans="1:6" s="39" customFormat="1" ht="11.25">
      <c r="A2375" s="35"/>
      <c r="B2375" s="36"/>
      <c r="C2375" s="37"/>
      <c r="D2375" s="37"/>
      <c r="E2375" s="38"/>
      <c r="F2375" s="38"/>
    </row>
    <row r="2376" spans="1:6" s="39" customFormat="1" ht="11.25">
      <c r="A2376" s="35"/>
      <c r="B2376" s="36"/>
      <c r="C2376" s="37"/>
      <c r="D2376" s="37"/>
      <c r="E2376" s="38"/>
      <c r="F2376" s="38"/>
    </row>
    <row r="2377" spans="1:6" s="39" customFormat="1" ht="11.25">
      <c r="A2377" s="35"/>
      <c r="B2377" s="36"/>
      <c r="C2377" s="37"/>
      <c r="D2377" s="37"/>
      <c r="E2377" s="38"/>
      <c r="F2377" s="38"/>
    </row>
    <row r="2378" spans="1:6" s="39" customFormat="1" ht="11.25">
      <c r="A2378" s="35"/>
      <c r="B2378" s="36"/>
      <c r="C2378" s="37"/>
      <c r="D2378" s="37"/>
      <c r="E2378" s="38"/>
      <c r="F2378" s="38"/>
    </row>
    <row r="2379" spans="1:6" s="39" customFormat="1" ht="11.25">
      <c r="A2379" s="35"/>
      <c r="B2379" s="36"/>
      <c r="C2379" s="37"/>
      <c r="D2379" s="37"/>
      <c r="E2379" s="38"/>
      <c r="F2379" s="38"/>
    </row>
    <row r="2380" spans="1:6" s="39" customFormat="1" ht="11.25">
      <c r="A2380" s="35"/>
      <c r="B2380" s="36"/>
      <c r="C2380" s="37"/>
      <c r="D2380" s="37"/>
      <c r="E2380" s="38"/>
      <c r="F2380" s="38"/>
    </row>
    <row r="2381" spans="1:6" s="39" customFormat="1" ht="11.25">
      <c r="A2381" s="35"/>
      <c r="B2381" s="36"/>
      <c r="C2381" s="37"/>
      <c r="D2381" s="37"/>
      <c r="E2381" s="38"/>
      <c r="F2381" s="38"/>
    </row>
    <row r="2382" spans="1:6" s="39" customFormat="1" ht="11.25">
      <c r="A2382" s="35"/>
      <c r="B2382" s="36"/>
      <c r="C2382" s="37"/>
      <c r="D2382" s="37"/>
      <c r="E2382" s="38"/>
      <c r="F2382" s="38"/>
    </row>
    <row r="2383" spans="1:6" s="39" customFormat="1" ht="11.25">
      <c r="A2383" s="35"/>
      <c r="B2383" s="36"/>
      <c r="C2383" s="37"/>
      <c r="D2383" s="37"/>
      <c r="E2383" s="38"/>
      <c r="F2383" s="38"/>
    </row>
    <row r="2384" spans="1:6" s="39" customFormat="1" ht="11.25">
      <c r="A2384" s="35"/>
      <c r="B2384" s="36"/>
      <c r="C2384" s="37"/>
      <c r="D2384" s="37"/>
      <c r="E2384" s="38"/>
      <c r="F2384" s="38"/>
    </row>
    <row r="2385" spans="1:6" s="39" customFormat="1" ht="11.25">
      <c r="A2385" s="35"/>
      <c r="B2385" s="36"/>
      <c r="C2385" s="37"/>
      <c r="D2385" s="37"/>
      <c r="E2385" s="38"/>
      <c r="F2385" s="38"/>
    </row>
    <row r="2386" spans="1:6" s="39" customFormat="1" ht="11.25">
      <c r="A2386" s="35"/>
      <c r="B2386" s="36"/>
      <c r="C2386" s="37"/>
      <c r="D2386" s="37"/>
      <c r="E2386" s="38"/>
      <c r="F2386" s="38"/>
    </row>
    <row r="2387" spans="1:6" s="39" customFormat="1" ht="11.25">
      <c r="A2387" s="35"/>
      <c r="B2387" s="36"/>
      <c r="C2387" s="37"/>
      <c r="D2387" s="37"/>
      <c r="E2387" s="38"/>
      <c r="F2387" s="38"/>
    </row>
    <row r="2388" spans="1:6" s="39" customFormat="1" ht="11.25">
      <c r="A2388" s="35"/>
      <c r="B2388" s="36"/>
      <c r="C2388" s="37"/>
      <c r="D2388" s="37"/>
      <c r="E2388" s="38"/>
      <c r="F2388" s="38"/>
    </row>
    <row r="2389" spans="1:6" s="39" customFormat="1" ht="11.25">
      <c r="A2389" s="35"/>
      <c r="B2389" s="36"/>
      <c r="C2389" s="37"/>
      <c r="D2389" s="37"/>
      <c r="E2389" s="38"/>
      <c r="F2389" s="38"/>
    </row>
    <row r="2390" spans="1:6" s="39" customFormat="1" ht="11.25">
      <c r="A2390" s="35"/>
      <c r="B2390" s="36"/>
      <c r="C2390" s="37"/>
      <c r="D2390" s="37"/>
      <c r="E2390" s="38"/>
      <c r="F2390" s="38"/>
    </row>
    <row r="2391" spans="1:6" s="39" customFormat="1" ht="11.25">
      <c r="A2391" s="35"/>
      <c r="B2391" s="36"/>
      <c r="C2391" s="37"/>
      <c r="D2391" s="37"/>
      <c r="E2391" s="38"/>
      <c r="F2391" s="38"/>
    </row>
    <row r="2392" spans="1:6" s="39" customFormat="1" ht="11.25">
      <c r="A2392" s="35"/>
      <c r="B2392" s="36"/>
      <c r="C2392" s="37"/>
      <c r="D2392" s="37"/>
      <c r="E2392" s="38"/>
      <c r="F2392" s="38"/>
    </row>
    <row r="2393" spans="1:6" s="39" customFormat="1" ht="11.25">
      <c r="A2393" s="35"/>
      <c r="B2393" s="36"/>
      <c r="C2393" s="37"/>
      <c r="D2393" s="37"/>
      <c r="E2393" s="38"/>
      <c r="F2393" s="38"/>
    </row>
    <row r="2394" spans="1:6" s="39" customFormat="1" ht="11.25">
      <c r="A2394" s="35"/>
      <c r="B2394" s="36"/>
      <c r="C2394" s="37"/>
      <c r="D2394" s="37"/>
      <c r="E2394" s="38"/>
      <c r="F2394" s="38"/>
    </row>
    <row r="2395" spans="1:6" s="39" customFormat="1" ht="11.25">
      <c r="A2395" s="35"/>
      <c r="B2395" s="36"/>
      <c r="C2395" s="37"/>
      <c r="D2395" s="37"/>
      <c r="E2395" s="38"/>
      <c r="F2395" s="38"/>
    </row>
    <row r="2396" spans="1:6" s="39" customFormat="1" ht="11.25">
      <c r="A2396" s="35"/>
      <c r="B2396" s="36"/>
      <c r="C2396" s="37"/>
      <c r="D2396" s="37"/>
      <c r="E2396" s="38"/>
      <c r="F2396" s="38"/>
    </row>
    <row r="2397" spans="1:6" s="39" customFormat="1" ht="11.25">
      <c r="A2397" s="35"/>
      <c r="B2397" s="36"/>
      <c r="C2397" s="37"/>
      <c r="D2397" s="37"/>
      <c r="E2397" s="38"/>
      <c r="F2397" s="38"/>
    </row>
    <row r="2398" spans="1:6" s="39" customFormat="1" ht="11.25">
      <c r="A2398" s="35"/>
      <c r="B2398" s="36"/>
      <c r="C2398" s="37"/>
      <c r="D2398" s="37"/>
      <c r="E2398" s="38"/>
      <c r="F2398" s="38"/>
    </row>
    <row r="2399" spans="1:6" s="39" customFormat="1" ht="11.25">
      <c r="A2399" s="35"/>
      <c r="B2399" s="36"/>
      <c r="C2399" s="37"/>
      <c r="D2399" s="37"/>
      <c r="E2399" s="38"/>
      <c r="F2399" s="38"/>
    </row>
    <row r="2400" spans="1:6" s="39" customFormat="1" ht="11.25">
      <c r="A2400" s="35"/>
      <c r="B2400" s="36"/>
      <c r="C2400" s="37"/>
      <c r="D2400" s="37"/>
      <c r="E2400" s="38"/>
      <c r="F2400" s="38"/>
    </row>
    <row r="2401" spans="1:6" s="39" customFormat="1" ht="11.25">
      <c r="A2401" s="35"/>
      <c r="B2401" s="36"/>
      <c r="C2401" s="37"/>
      <c r="D2401" s="37"/>
      <c r="E2401" s="38"/>
      <c r="F2401" s="38"/>
    </row>
    <row r="2402" spans="1:6" s="39" customFormat="1" ht="11.25">
      <c r="A2402" s="35"/>
      <c r="B2402" s="36"/>
      <c r="C2402" s="37"/>
      <c r="D2402" s="37"/>
      <c r="E2402" s="38"/>
      <c r="F2402" s="38"/>
    </row>
    <row r="2403" spans="1:6" s="39" customFormat="1" ht="11.25">
      <c r="A2403" s="35"/>
      <c r="B2403" s="36"/>
      <c r="C2403" s="37"/>
      <c r="D2403" s="37"/>
      <c r="E2403" s="38"/>
      <c r="F2403" s="38"/>
    </row>
    <row r="2404" spans="1:6" s="39" customFormat="1" ht="11.25">
      <c r="A2404" s="35"/>
      <c r="B2404" s="36"/>
      <c r="C2404" s="37"/>
      <c r="D2404" s="37"/>
      <c r="E2404" s="38"/>
      <c r="F2404" s="38"/>
    </row>
    <row r="2405" spans="1:6" s="39" customFormat="1" ht="11.25">
      <c r="A2405" s="35"/>
      <c r="B2405" s="36"/>
      <c r="C2405" s="37"/>
      <c r="D2405" s="37"/>
      <c r="E2405" s="38"/>
      <c r="F2405" s="38"/>
    </row>
    <row r="2406" spans="1:6" s="39" customFormat="1" ht="11.25">
      <c r="A2406" s="35"/>
      <c r="B2406" s="36"/>
      <c r="C2406" s="37"/>
      <c r="D2406" s="37"/>
      <c r="E2406" s="38"/>
      <c r="F2406" s="38"/>
    </row>
    <row r="2407" spans="1:6" s="39" customFormat="1" ht="11.25">
      <c r="A2407" s="35"/>
      <c r="B2407" s="36"/>
      <c r="C2407" s="37"/>
      <c r="D2407" s="37"/>
      <c r="E2407" s="38"/>
      <c r="F2407" s="38"/>
    </row>
    <row r="2408" spans="1:6" s="39" customFormat="1" ht="11.25">
      <c r="A2408" s="35"/>
      <c r="B2408" s="36"/>
      <c r="C2408" s="37"/>
      <c r="D2408" s="37"/>
      <c r="E2408" s="38"/>
      <c r="F2408" s="38"/>
    </row>
    <row r="2409" spans="1:6" s="39" customFormat="1" ht="11.25">
      <c r="A2409" s="35"/>
      <c r="B2409" s="36"/>
      <c r="C2409" s="37"/>
      <c r="D2409" s="37"/>
      <c r="E2409" s="38"/>
      <c r="F2409" s="38"/>
    </row>
    <row r="2410" spans="1:6" s="39" customFormat="1" ht="11.25">
      <c r="A2410" s="35"/>
      <c r="B2410" s="36"/>
      <c r="C2410" s="37"/>
      <c r="D2410" s="37"/>
      <c r="E2410" s="38"/>
      <c r="F2410" s="38"/>
    </row>
    <row r="2411" spans="1:6" s="39" customFormat="1" ht="11.25">
      <c r="A2411" s="35"/>
      <c r="B2411" s="36"/>
      <c r="C2411" s="37"/>
      <c r="D2411" s="37"/>
      <c r="E2411" s="38"/>
      <c r="F2411" s="38"/>
    </row>
    <row r="2412" spans="1:6" s="39" customFormat="1" ht="11.25">
      <c r="A2412" s="35"/>
      <c r="B2412" s="36"/>
      <c r="C2412" s="37"/>
      <c r="D2412" s="37"/>
      <c r="E2412" s="38"/>
      <c r="F2412" s="38"/>
    </row>
    <row r="2413" spans="1:6" s="39" customFormat="1" ht="11.25">
      <c r="A2413" s="35"/>
      <c r="B2413" s="36"/>
      <c r="C2413" s="37"/>
      <c r="D2413" s="37"/>
      <c r="E2413" s="38"/>
      <c r="F2413" s="38"/>
    </row>
    <row r="2414" spans="1:6" s="39" customFormat="1" ht="11.25">
      <c r="A2414" s="35"/>
      <c r="B2414" s="36"/>
      <c r="C2414" s="37"/>
      <c r="D2414" s="37"/>
      <c r="E2414" s="38"/>
      <c r="F2414" s="38"/>
    </row>
    <row r="2415" spans="1:6" s="39" customFormat="1" ht="11.25">
      <c r="A2415" s="35"/>
      <c r="B2415" s="36"/>
      <c r="C2415" s="37"/>
      <c r="D2415" s="37"/>
      <c r="E2415" s="38"/>
      <c r="F2415" s="38"/>
    </row>
    <row r="2416" spans="1:6" s="39" customFormat="1" ht="11.25">
      <c r="A2416" s="35"/>
      <c r="B2416" s="36"/>
      <c r="C2416" s="37"/>
      <c r="D2416" s="37"/>
      <c r="E2416" s="38"/>
      <c r="F2416" s="38"/>
    </row>
    <row r="2417" spans="1:6" s="39" customFormat="1" ht="11.25">
      <c r="A2417" s="35"/>
      <c r="B2417" s="36"/>
      <c r="C2417" s="37"/>
      <c r="D2417" s="37"/>
      <c r="E2417" s="38"/>
      <c r="F2417" s="38"/>
    </row>
    <row r="2418" spans="1:6" s="39" customFormat="1" ht="11.25">
      <c r="A2418" s="35"/>
      <c r="B2418" s="36"/>
      <c r="C2418" s="37"/>
      <c r="D2418" s="37"/>
      <c r="E2418" s="38"/>
      <c r="F2418" s="38"/>
    </row>
    <row r="2419" spans="1:6" s="39" customFormat="1" ht="11.25">
      <c r="A2419" s="35"/>
      <c r="B2419" s="36"/>
      <c r="C2419" s="37"/>
      <c r="D2419" s="37"/>
      <c r="E2419" s="38"/>
      <c r="F2419" s="38"/>
    </row>
    <row r="2420" spans="1:6" s="39" customFormat="1" ht="11.25">
      <c r="A2420" s="35"/>
      <c r="B2420" s="36"/>
      <c r="C2420" s="37"/>
      <c r="D2420" s="37"/>
      <c r="E2420" s="38"/>
      <c r="F2420" s="38"/>
    </row>
    <row r="2421" spans="1:6" s="39" customFormat="1" ht="11.25">
      <c r="A2421" s="35"/>
      <c r="B2421" s="36"/>
      <c r="C2421" s="37"/>
      <c r="D2421" s="37"/>
      <c r="E2421" s="38"/>
      <c r="F2421" s="38"/>
    </row>
    <row r="2422" spans="1:6" s="39" customFormat="1" ht="11.25">
      <c r="A2422" s="35"/>
      <c r="B2422" s="36"/>
      <c r="C2422" s="37"/>
      <c r="D2422" s="37"/>
      <c r="E2422" s="38"/>
      <c r="F2422" s="38"/>
    </row>
    <row r="2423" spans="1:6" s="39" customFormat="1" ht="11.25">
      <c r="A2423" s="35"/>
      <c r="B2423" s="36"/>
      <c r="C2423" s="37"/>
      <c r="D2423" s="37"/>
      <c r="E2423" s="38"/>
      <c r="F2423" s="38"/>
    </row>
    <row r="2424" spans="1:6" s="39" customFormat="1" ht="11.25">
      <c r="A2424" s="35"/>
      <c r="B2424" s="36"/>
      <c r="C2424" s="37"/>
      <c r="D2424" s="37"/>
      <c r="E2424" s="38"/>
      <c r="F2424" s="38"/>
    </row>
    <row r="2425" spans="1:6" s="39" customFormat="1" ht="11.25">
      <c r="A2425" s="35"/>
      <c r="B2425" s="36"/>
      <c r="C2425" s="37"/>
      <c r="D2425" s="37"/>
      <c r="E2425" s="38"/>
      <c r="F2425" s="38"/>
    </row>
    <row r="2426" spans="1:6" s="39" customFormat="1" ht="11.25">
      <c r="A2426" s="35"/>
      <c r="B2426" s="36"/>
      <c r="C2426" s="37"/>
      <c r="D2426" s="37"/>
      <c r="E2426" s="38"/>
      <c r="F2426" s="38"/>
    </row>
    <row r="2427" spans="1:6" s="39" customFormat="1" ht="11.25">
      <c r="A2427" s="35"/>
      <c r="B2427" s="36"/>
      <c r="C2427" s="37"/>
      <c r="D2427" s="37"/>
      <c r="E2427" s="38"/>
      <c r="F2427" s="38"/>
    </row>
    <row r="2428" spans="1:6" s="39" customFormat="1" ht="11.25">
      <c r="A2428" s="35"/>
      <c r="B2428" s="36"/>
      <c r="C2428" s="37"/>
      <c r="D2428" s="37"/>
      <c r="E2428" s="38"/>
      <c r="F2428" s="38"/>
    </row>
    <row r="2429" spans="1:6" s="39" customFormat="1" ht="11.25">
      <c r="A2429" s="35"/>
      <c r="B2429" s="36"/>
      <c r="C2429" s="37"/>
      <c r="D2429" s="37"/>
      <c r="E2429" s="38"/>
      <c r="F2429" s="38"/>
    </row>
    <row r="2430" spans="1:6" s="39" customFormat="1" ht="11.25">
      <c r="A2430" s="35"/>
      <c r="B2430" s="36"/>
      <c r="C2430" s="37"/>
      <c r="D2430" s="37"/>
      <c r="E2430" s="38"/>
      <c r="F2430" s="38"/>
    </row>
    <row r="2431" spans="1:6" s="39" customFormat="1" ht="11.25">
      <c r="A2431" s="35"/>
      <c r="B2431" s="36"/>
      <c r="C2431" s="37"/>
      <c r="D2431" s="37"/>
      <c r="E2431" s="38"/>
      <c r="F2431" s="38"/>
    </row>
    <row r="2432" spans="1:6" s="39" customFormat="1" ht="11.25">
      <c r="A2432" s="35"/>
      <c r="B2432" s="36"/>
      <c r="C2432" s="37"/>
      <c r="D2432" s="37"/>
      <c r="E2432" s="38"/>
      <c r="F2432" s="38"/>
    </row>
    <row r="2433" spans="1:6" s="39" customFormat="1" ht="11.25">
      <c r="A2433" s="35"/>
      <c r="B2433" s="36"/>
      <c r="C2433" s="37"/>
      <c r="D2433" s="37"/>
      <c r="E2433" s="38"/>
      <c r="F2433" s="38"/>
    </row>
    <row r="2434" spans="1:6" s="39" customFormat="1" ht="11.25">
      <c r="A2434" s="35"/>
      <c r="B2434" s="36"/>
      <c r="C2434" s="37"/>
      <c r="D2434" s="37"/>
      <c r="E2434" s="38"/>
      <c r="F2434" s="38"/>
    </row>
    <row r="2435" spans="1:6" s="39" customFormat="1" ht="11.25">
      <c r="A2435" s="35"/>
      <c r="B2435" s="36"/>
      <c r="C2435" s="37"/>
      <c r="D2435" s="37"/>
      <c r="E2435" s="38"/>
      <c r="F2435" s="38"/>
    </row>
    <row r="2436" spans="1:6" s="39" customFormat="1" ht="11.25">
      <c r="A2436" s="35"/>
      <c r="B2436" s="36"/>
      <c r="C2436" s="37"/>
      <c r="D2436" s="37"/>
      <c r="E2436" s="38"/>
      <c r="F2436" s="38"/>
    </row>
    <row r="2437" spans="1:6" s="39" customFormat="1" ht="11.25">
      <c r="A2437" s="35"/>
      <c r="B2437" s="36"/>
      <c r="C2437" s="37"/>
      <c r="D2437" s="37"/>
      <c r="E2437" s="38"/>
      <c r="F2437" s="38"/>
    </row>
    <row r="2438" spans="1:6" s="39" customFormat="1" ht="11.25">
      <c r="A2438" s="35"/>
      <c r="B2438" s="36"/>
      <c r="C2438" s="37"/>
      <c r="D2438" s="37"/>
      <c r="E2438" s="38"/>
      <c r="F2438" s="38"/>
    </row>
    <row r="2439" spans="1:6" s="39" customFormat="1" ht="11.25">
      <c r="A2439" s="35"/>
      <c r="B2439" s="36"/>
      <c r="C2439" s="37"/>
      <c r="D2439" s="37"/>
      <c r="E2439" s="38"/>
      <c r="F2439" s="38"/>
    </row>
    <row r="2440" spans="1:6" s="39" customFormat="1" ht="11.25">
      <c r="A2440" s="35"/>
      <c r="B2440" s="36"/>
      <c r="C2440" s="37"/>
      <c r="D2440" s="37"/>
      <c r="E2440" s="38"/>
      <c r="F2440" s="38"/>
    </row>
    <row r="2441" spans="1:6" s="39" customFormat="1" ht="11.25">
      <c r="A2441" s="35"/>
      <c r="B2441" s="36"/>
      <c r="C2441" s="37"/>
      <c r="D2441" s="37"/>
      <c r="E2441" s="38"/>
      <c r="F2441" s="38"/>
    </row>
    <row r="2442" spans="1:6" s="39" customFormat="1" ht="11.25">
      <c r="A2442" s="35"/>
      <c r="B2442" s="36"/>
      <c r="C2442" s="37"/>
      <c r="D2442" s="37"/>
      <c r="E2442" s="38"/>
      <c r="F2442" s="38"/>
    </row>
    <row r="2443" spans="1:6" s="39" customFormat="1" ht="11.25">
      <c r="A2443" s="35"/>
      <c r="B2443" s="36"/>
      <c r="C2443" s="37"/>
      <c r="D2443" s="37"/>
      <c r="E2443" s="38"/>
      <c r="F2443" s="38"/>
    </row>
    <row r="2444" spans="1:6" s="39" customFormat="1" ht="11.25">
      <c r="A2444" s="35"/>
      <c r="B2444" s="36"/>
      <c r="C2444" s="37"/>
      <c r="D2444" s="37"/>
      <c r="E2444" s="38"/>
      <c r="F2444" s="38"/>
    </row>
    <row r="2445" spans="1:6" s="39" customFormat="1" ht="11.25">
      <c r="A2445" s="35"/>
      <c r="B2445" s="36"/>
      <c r="C2445" s="37"/>
      <c r="D2445" s="37"/>
      <c r="E2445" s="38"/>
      <c r="F2445" s="38"/>
    </row>
    <row r="2446" spans="1:6" s="39" customFormat="1" ht="11.25">
      <c r="A2446" s="35"/>
      <c r="B2446" s="36"/>
      <c r="C2446" s="37"/>
      <c r="D2446" s="37"/>
      <c r="E2446" s="38"/>
      <c r="F2446" s="38"/>
    </row>
    <row r="2447" spans="1:6" s="39" customFormat="1" ht="11.25">
      <c r="A2447" s="35"/>
      <c r="B2447" s="36"/>
      <c r="C2447" s="37"/>
      <c r="D2447" s="37"/>
      <c r="E2447" s="38"/>
      <c r="F2447" s="38"/>
    </row>
    <row r="2448" spans="1:6" s="39" customFormat="1" ht="11.25">
      <c r="A2448" s="35"/>
      <c r="B2448" s="36"/>
      <c r="C2448" s="37"/>
      <c r="D2448" s="37"/>
      <c r="E2448" s="38"/>
      <c r="F2448" s="38"/>
    </row>
    <row r="2449" spans="1:6" s="39" customFormat="1" ht="11.25">
      <c r="A2449" s="35"/>
      <c r="B2449" s="36"/>
      <c r="C2449" s="37"/>
      <c r="D2449" s="37"/>
      <c r="E2449" s="38"/>
      <c r="F2449" s="38"/>
    </row>
    <row r="2450" spans="1:6" s="39" customFormat="1" ht="11.25">
      <c r="A2450" s="35"/>
      <c r="B2450" s="36"/>
      <c r="C2450" s="37"/>
      <c r="D2450" s="37"/>
      <c r="E2450" s="38"/>
      <c r="F2450" s="38"/>
    </row>
    <row r="2451" spans="1:6" s="39" customFormat="1" ht="11.25">
      <c r="A2451" s="35"/>
      <c r="B2451" s="36"/>
      <c r="C2451" s="37"/>
      <c r="D2451" s="37"/>
      <c r="E2451" s="38"/>
      <c r="F2451" s="38"/>
    </row>
    <row r="2452" spans="1:6" s="39" customFormat="1" ht="11.25">
      <c r="A2452" s="35"/>
      <c r="B2452" s="36"/>
      <c r="C2452" s="37"/>
      <c r="D2452" s="37"/>
      <c r="E2452" s="38"/>
      <c r="F2452" s="38"/>
    </row>
    <row r="2453" spans="1:6" s="39" customFormat="1" ht="11.25">
      <c r="A2453" s="35"/>
      <c r="B2453" s="36"/>
      <c r="C2453" s="37"/>
      <c r="D2453" s="37"/>
      <c r="E2453" s="38"/>
      <c r="F2453" s="38"/>
    </row>
    <row r="2454" spans="1:6" s="39" customFormat="1" ht="11.25">
      <c r="A2454" s="35"/>
      <c r="B2454" s="36"/>
      <c r="C2454" s="37"/>
      <c r="D2454" s="37"/>
      <c r="E2454" s="38"/>
      <c r="F2454" s="38"/>
    </row>
    <row r="2455" spans="1:6" s="39" customFormat="1" ht="11.25">
      <c r="A2455" s="35"/>
      <c r="B2455" s="36"/>
      <c r="C2455" s="37"/>
      <c r="D2455" s="37"/>
      <c r="E2455" s="38"/>
      <c r="F2455" s="38"/>
    </row>
    <row r="2456" spans="1:6" s="39" customFormat="1" ht="11.25">
      <c r="A2456" s="35"/>
      <c r="B2456" s="36"/>
      <c r="C2456" s="37"/>
      <c r="D2456" s="37"/>
      <c r="E2456" s="38"/>
      <c r="F2456" s="38"/>
    </row>
    <row r="2457" spans="1:6" s="39" customFormat="1" ht="11.25">
      <c r="A2457" s="35"/>
      <c r="B2457" s="36"/>
      <c r="C2457" s="37"/>
      <c r="D2457" s="37"/>
      <c r="E2457" s="38"/>
      <c r="F2457" s="38"/>
    </row>
    <row r="2458" spans="1:6" s="39" customFormat="1" ht="11.25">
      <c r="A2458" s="35"/>
      <c r="B2458" s="36"/>
      <c r="C2458" s="37"/>
      <c r="D2458" s="37"/>
      <c r="E2458" s="38"/>
      <c r="F2458" s="38"/>
    </row>
    <row r="2459" spans="1:6" s="39" customFormat="1" ht="11.25">
      <c r="A2459" s="35"/>
      <c r="B2459" s="36"/>
      <c r="C2459" s="37"/>
      <c r="D2459" s="37"/>
      <c r="E2459" s="38"/>
      <c r="F2459" s="38"/>
    </row>
    <row r="2460" spans="1:6" s="39" customFormat="1" ht="11.25">
      <c r="A2460" s="35"/>
      <c r="B2460" s="36"/>
      <c r="C2460" s="37"/>
      <c r="D2460" s="37"/>
      <c r="E2460" s="38"/>
      <c r="F2460" s="38"/>
    </row>
    <row r="2461" spans="1:6" s="39" customFormat="1" ht="11.25">
      <c r="A2461" s="35"/>
      <c r="B2461" s="36"/>
      <c r="C2461" s="37"/>
      <c r="D2461" s="37"/>
      <c r="E2461" s="38"/>
      <c r="F2461" s="38"/>
    </row>
    <row r="2462" spans="1:6" s="39" customFormat="1" ht="11.25">
      <c r="A2462" s="35"/>
      <c r="B2462" s="36"/>
      <c r="C2462" s="37"/>
      <c r="D2462" s="37"/>
      <c r="E2462" s="38"/>
      <c r="F2462" s="38"/>
    </row>
    <row r="2463" spans="1:6" s="39" customFormat="1" ht="11.25">
      <c r="A2463" s="35"/>
      <c r="B2463" s="36"/>
      <c r="C2463" s="37"/>
      <c r="D2463" s="37"/>
      <c r="E2463" s="38"/>
      <c r="F2463" s="38"/>
    </row>
    <row r="2464" spans="1:6" s="39" customFormat="1" ht="11.25">
      <c r="A2464" s="35"/>
      <c r="B2464" s="36"/>
      <c r="C2464" s="37"/>
      <c r="D2464" s="37"/>
      <c r="E2464" s="38"/>
      <c r="F2464" s="38"/>
    </row>
    <row r="2465" spans="1:6" s="39" customFormat="1" ht="11.25">
      <c r="A2465" s="35"/>
      <c r="B2465" s="36"/>
      <c r="C2465" s="37"/>
      <c r="D2465" s="37"/>
      <c r="E2465" s="38"/>
      <c r="F2465" s="38"/>
    </row>
    <row r="2466" spans="1:6" s="39" customFormat="1" ht="11.25">
      <c r="A2466" s="35"/>
      <c r="B2466" s="36"/>
      <c r="C2466" s="37"/>
      <c r="D2466" s="37"/>
      <c r="E2466" s="38"/>
      <c r="F2466" s="38"/>
    </row>
    <row r="2467" spans="1:6" s="39" customFormat="1" ht="11.25">
      <c r="A2467" s="35"/>
      <c r="B2467" s="36"/>
      <c r="C2467" s="37"/>
      <c r="D2467" s="37"/>
      <c r="E2467" s="38"/>
      <c r="F2467" s="38"/>
    </row>
    <row r="2468" spans="1:6" s="39" customFormat="1" ht="11.25">
      <c r="A2468" s="35"/>
      <c r="B2468" s="36"/>
      <c r="C2468" s="37"/>
      <c r="D2468" s="37"/>
      <c r="E2468" s="38"/>
      <c r="F2468" s="38"/>
    </row>
    <row r="2469" spans="1:6" s="39" customFormat="1" ht="11.25">
      <c r="A2469" s="35"/>
      <c r="B2469" s="36"/>
      <c r="C2469" s="37"/>
      <c r="D2469" s="37"/>
      <c r="E2469" s="38"/>
      <c r="F2469" s="38"/>
    </row>
    <row r="2470" spans="1:6" s="39" customFormat="1" ht="11.25">
      <c r="A2470" s="35"/>
      <c r="B2470" s="36"/>
      <c r="C2470" s="37"/>
      <c r="D2470" s="37"/>
      <c r="E2470" s="38"/>
      <c r="F2470" s="38"/>
    </row>
    <row r="2471" spans="1:6" s="39" customFormat="1" ht="11.25">
      <c r="A2471" s="35"/>
      <c r="B2471" s="36"/>
      <c r="C2471" s="37"/>
      <c r="D2471" s="37"/>
      <c r="E2471" s="38"/>
      <c r="F2471" s="38"/>
    </row>
    <row r="2472" spans="1:6" s="39" customFormat="1" ht="11.25">
      <c r="A2472" s="35"/>
      <c r="B2472" s="36"/>
      <c r="C2472" s="37"/>
      <c r="D2472" s="37"/>
      <c r="E2472" s="38"/>
      <c r="F2472" s="38"/>
    </row>
    <row r="2473" spans="1:6" s="39" customFormat="1" ht="11.25">
      <c r="A2473" s="35"/>
      <c r="B2473" s="36"/>
      <c r="C2473" s="37"/>
      <c r="D2473" s="37"/>
      <c r="E2473" s="38"/>
      <c r="F2473" s="38"/>
    </row>
    <row r="2474" spans="1:6" s="39" customFormat="1" ht="11.25">
      <c r="A2474" s="35"/>
      <c r="B2474" s="36"/>
      <c r="C2474" s="37"/>
      <c r="D2474" s="37"/>
      <c r="E2474" s="38"/>
      <c r="F2474" s="38"/>
    </row>
    <row r="2475" spans="1:6" s="39" customFormat="1" ht="11.25">
      <c r="A2475" s="35"/>
      <c r="B2475" s="36"/>
      <c r="C2475" s="37"/>
      <c r="D2475" s="37"/>
      <c r="E2475" s="38"/>
      <c r="F2475" s="38"/>
    </row>
    <row r="2476" spans="1:6" s="39" customFormat="1" ht="11.25">
      <c r="A2476" s="35"/>
      <c r="B2476" s="36"/>
      <c r="C2476" s="37"/>
      <c r="D2476" s="37"/>
      <c r="E2476" s="38"/>
      <c r="F2476" s="38"/>
    </row>
    <row r="2477" spans="1:6" s="39" customFormat="1" ht="11.25">
      <c r="A2477" s="35"/>
      <c r="B2477" s="36"/>
      <c r="C2477" s="37"/>
      <c r="D2477" s="37"/>
      <c r="E2477" s="38"/>
      <c r="F2477" s="38"/>
    </row>
    <row r="2478" spans="1:6" s="39" customFormat="1" ht="11.25">
      <c r="A2478" s="35"/>
      <c r="B2478" s="36"/>
      <c r="C2478" s="37"/>
      <c r="D2478" s="37"/>
      <c r="E2478" s="38"/>
      <c r="F2478" s="38"/>
    </row>
    <row r="2479" spans="1:6" s="39" customFormat="1" ht="11.25">
      <c r="A2479" s="35"/>
      <c r="B2479" s="36"/>
      <c r="C2479" s="37"/>
      <c r="D2479" s="37"/>
      <c r="E2479" s="38"/>
      <c r="F2479" s="38"/>
    </row>
    <row r="2480" spans="1:6" s="39" customFormat="1" ht="11.25">
      <c r="A2480" s="35"/>
      <c r="B2480" s="36"/>
      <c r="C2480" s="37"/>
      <c r="D2480" s="37"/>
      <c r="E2480" s="38"/>
      <c r="F2480" s="38"/>
    </row>
    <row r="2481" spans="1:6" s="39" customFormat="1" ht="11.25">
      <c r="A2481" s="35"/>
      <c r="B2481" s="36"/>
      <c r="C2481" s="37"/>
      <c r="D2481" s="37"/>
      <c r="E2481" s="38"/>
      <c r="F2481" s="38"/>
    </row>
    <row r="2482" spans="1:6" s="39" customFormat="1" ht="11.25">
      <c r="A2482" s="35"/>
      <c r="B2482" s="36"/>
      <c r="C2482" s="37"/>
      <c r="D2482" s="37"/>
      <c r="E2482" s="38"/>
      <c r="F2482" s="38"/>
    </row>
    <row r="2483" spans="1:6" s="39" customFormat="1" ht="11.25">
      <c r="A2483" s="35"/>
      <c r="B2483" s="36"/>
      <c r="C2483" s="37"/>
      <c r="D2483" s="37"/>
      <c r="E2483" s="38"/>
      <c r="F2483" s="38"/>
    </row>
    <row r="2484" spans="1:6" s="39" customFormat="1" ht="11.25">
      <c r="A2484" s="35"/>
      <c r="B2484" s="36"/>
      <c r="C2484" s="37"/>
      <c r="D2484" s="37"/>
      <c r="E2484" s="38"/>
      <c r="F2484" s="38"/>
    </row>
    <row r="2485" spans="1:6" s="39" customFormat="1" ht="11.25">
      <c r="A2485" s="35"/>
      <c r="B2485" s="36"/>
      <c r="C2485" s="37"/>
      <c r="D2485" s="37"/>
      <c r="E2485" s="38"/>
      <c r="F2485" s="38"/>
    </row>
    <row r="2486" spans="1:6" s="39" customFormat="1" ht="11.25">
      <c r="A2486" s="35"/>
      <c r="B2486" s="36"/>
      <c r="C2486" s="37"/>
      <c r="D2486" s="37"/>
      <c r="E2486" s="38"/>
      <c r="F2486" s="38"/>
    </row>
    <row r="2487" spans="1:6" s="39" customFormat="1" ht="11.25">
      <c r="A2487" s="35"/>
      <c r="B2487" s="36"/>
      <c r="C2487" s="37"/>
      <c r="D2487" s="37"/>
      <c r="E2487" s="38"/>
      <c r="F2487" s="38"/>
    </row>
    <row r="2488" spans="1:6" s="39" customFormat="1" ht="11.25">
      <c r="A2488" s="35"/>
      <c r="B2488" s="36"/>
      <c r="C2488" s="37"/>
      <c r="D2488" s="37"/>
      <c r="E2488" s="38"/>
      <c r="F2488" s="38"/>
    </row>
    <row r="2489" spans="1:6" s="39" customFormat="1" ht="11.25">
      <c r="A2489" s="35"/>
      <c r="B2489" s="36"/>
      <c r="C2489" s="37"/>
      <c r="D2489" s="37"/>
      <c r="E2489" s="38"/>
      <c r="F2489" s="38"/>
    </row>
    <row r="2490" spans="1:6" s="39" customFormat="1" ht="11.25">
      <c r="A2490" s="35"/>
      <c r="B2490" s="36"/>
      <c r="C2490" s="37"/>
      <c r="D2490" s="37"/>
      <c r="E2490" s="38"/>
      <c r="F2490" s="38"/>
    </row>
    <row r="2491" spans="1:6" s="39" customFormat="1" ht="11.25">
      <c r="A2491" s="35"/>
      <c r="B2491" s="36"/>
      <c r="C2491" s="37"/>
      <c r="D2491" s="37"/>
      <c r="E2491" s="38"/>
      <c r="F2491" s="38"/>
    </row>
    <row r="2492" spans="1:6" s="39" customFormat="1" ht="11.25">
      <c r="A2492" s="35"/>
      <c r="B2492" s="36"/>
      <c r="C2492" s="37"/>
      <c r="D2492" s="37"/>
      <c r="E2492" s="38"/>
      <c r="F2492" s="38"/>
    </row>
    <row r="2493" spans="1:6" s="39" customFormat="1" ht="11.25">
      <c r="A2493" s="35"/>
      <c r="B2493" s="36"/>
      <c r="C2493" s="37"/>
      <c r="D2493" s="37"/>
      <c r="E2493" s="38"/>
      <c r="F2493" s="38"/>
    </row>
    <row r="2494" spans="1:6" s="39" customFormat="1" ht="11.25">
      <c r="A2494" s="35"/>
      <c r="B2494" s="36"/>
      <c r="C2494" s="37"/>
      <c r="D2494" s="37"/>
      <c r="E2494" s="38"/>
      <c r="F2494" s="38"/>
    </row>
    <row r="2495" spans="1:6" s="39" customFormat="1" ht="11.25">
      <c r="A2495" s="35"/>
      <c r="B2495" s="36"/>
      <c r="C2495" s="37"/>
      <c r="D2495" s="37"/>
      <c r="E2495" s="38"/>
      <c r="F2495" s="38"/>
    </row>
    <row r="2496" spans="1:6" s="39" customFormat="1" ht="11.25">
      <c r="A2496" s="35"/>
      <c r="B2496" s="36"/>
      <c r="C2496" s="37"/>
      <c r="D2496" s="37"/>
      <c r="E2496" s="38"/>
      <c r="F2496" s="38"/>
    </row>
    <row r="2497" spans="1:6" s="39" customFormat="1" ht="11.25">
      <c r="A2497" s="35"/>
      <c r="B2497" s="36"/>
      <c r="C2497" s="37"/>
      <c r="D2497" s="37"/>
      <c r="E2497" s="38"/>
      <c r="F2497" s="38"/>
    </row>
    <row r="2498" spans="1:6" s="39" customFormat="1" ht="11.25">
      <c r="A2498" s="35"/>
      <c r="B2498" s="36"/>
      <c r="C2498" s="37"/>
      <c r="D2498" s="37"/>
      <c r="E2498" s="38"/>
      <c r="F2498" s="38"/>
    </row>
    <row r="2499" spans="1:6" s="39" customFormat="1" ht="11.25">
      <c r="A2499" s="35"/>
      <c r="B2499" s="36"/>
      <c r="C2499" s="37"/>
      <c r="D2499" s="37"/>
      <c r="E2499" s="38"/>
      <c r="F2499" s="38"/>
    </row>
    <row r="2500" spans="1:6" s="39" customFormat="1" ht="11.25">
      <c r="A2500" s="35"/>
      <c r="B2500" s="36"/>
      <c r="C2500" s="37"/>
      <c r="D2500" s="37"/>
      <c r="E2500" s="38"/>
      <c r="F2500" s="38"/>
    </row>
    <row r="2501" spans="1:6" s="39" customFormat="1" ht="11.25">
      <c r="A2501" s="35"/>
      <c r="B2501" s="36"/>
      <c r="C2501" s="37"/>
      <c r="D2501" s="37"/>
      <c r="E2501" s="38"/>
      <c r="F2501" s="38"/>
    </row>
    <row r="2502" spans="1:6" s="39" customFormat="1" ht="11.25">
      <c r="A2502" s="35"/>
      <c r="B2502" s="36"/>
      <c r="C2502" s="37"/>
      <c r="D2502" s="37"/>
      <c r="E2502" s="38"/>
      <c r="F2502" s="38"/>
    </row>
    <row r="2503" spans="1:6" s="39" customFormat="1" ht="11.25">
      <c r="A2503" s="35"/>
      <c r="B2503" s="36"/>
      <c r="C2503" s="37"/>
      <c r="D2503" s="37"/>
      <c r="E2503" s="38"/>
      <c r="F2503" s="38"/>
    </row>
    <row r="2504" spans="1:6" s="39" customFormat="1" ht="11.25">
      <c r="A2504" s="35"/>
      <c r="B2504" s="36"/>
      <c r="C2504" s="37"/>
      <c r="D2504" s="37"/>
      <c r="E2504" s="38"/>
      <c r="F2504" s="38"/>
    </row>
    <row r="2505" spans="1:6" s="39" customFormat="1" ht="11.25">
      <c r="A2505" s="35"/>
      <c r="B2505" s="36"/>
      <c r="C2505" s="37"/>
      <c r="D2505" s="37"/>
      <c r="E2505" s="38"/>
      <c r="F2505" s="38"/>
    </row>
    <row r="2506" spans="1:6" s="39" customFormat="1" ht="11.25">
      <c r="A2506" s="35"/>
      <c r="B2506" s="36"/>
      <c r="C2506" s="37"/>
      <c r="D2506" s="37"/>
      <c r="E2506" s="38"/>
      <c r="F2506" s="38"/>
    </row>
    <row r="2507" spans="1:6" s="39" customFormat="1" ht="11.25">
      <c r="A2507" s="35"/>
      <c r="B2507" s="36"/>
      <c r="C2507" s="37"/>
      <c r="D2507" s="37"/>
      <c r="E2507" s="38"/>
      <c r="F2507" s="38"/>
    </row>
    <row r="2508" spans="1:6" s="39" customFormat="1" ht="11.25">
      <c r="A2508" s="35"/>
      <c r="B2508" s="36"/>
      <c r="C2508" s="37"/>
      <c r="D2508" s="37"/>
      <c r="E2508" s="38"/>
      <c r="F2508" s="38"/>
    </row>
    <row r="2509" spans="1:6" s="39" customFormat="1" ht="11.25">
      <c r="A2509" s="35"/>
      <c r="B2509" s="36"/>
      <c r="C2509" s="37"/>
      <c r="D2509" s="37"/>
      <c r="E2509" s="38"/>
      <c r="F2509" s="38"/>
    </row>
    <row r="2510" spans="1:6" s="39" customFormat="1" ht="11.25">
      <c r="A2510" s="35"/>
      <c r="B2510" s="36"/>
      <c r="C2510" s="37"/>
      <c r="D2510" s="37"/>
      <c r="E2510" s="38"/>
      <c r="F2510" s="38"/>
    </row>
    <row r="2511" spans="1:6" s="39" customFormat="1" ht="11.25">
      <c r="A2511" s="35"/>
      <c r="B2511" s="36"/>
      <c r="C2511" s="37"/>
      <c r="D2511" s="37"/>
      <c r="E2511" s="38"/>
      <c r="F2511" s="38"/>
    </row>
    <row r="2512" spans="1:6" s="39" customFormat="1" ht="11.25">
      <c r="A2512" s="35"/>
      <c r="B2512" s="36"/>
      <c r="C2512" s="37"/>
      <c r="D2512" s="37"/>
      <c r="E2512" s="38"/>
      <c r="F2512" s="38"/>
    </row>
    <row r="2513" spans="1:6" s="39" customFormat="1" ht="11.25">
      <c r="A2513" s="35"/>
      <c r="B2513" s="36"/>
      <c r="C2513" s="37"/>
      <c r="D2513" s="37"/>
      <c r="E2513" s="38"/>
      <c r="F2513" s="38"/>
    </row>
    <row r="2514" spans="1:6" s="39" customFormat="1" ht="11.25">
      <c r="A2514" s="35"/>
      <c r="B2514" s="36"/>
      <c r="C2514" s="37"/>
      <c r="D2514" s="37"/>
      <c r="E2514" s="38"/>
      <c r="F2514" s="38"/>
    </row>
    <row r="2515" spans="1:6" s="39" customFormat="1" ht="11.25">
      <c r="A2515" s="35"/>
      <c r="B2515" s="36"/>
      <c r="C2515" s="37"/>
      <c r="D2515" s="37"/>
      <c r="E2515" s="38"/>
      <c r="F2515" s="38"/>
    </row>
    <row r="2516" spans="1:6" s="39" customFormat="1" ht="11.25">
      <c r="A2516" s="35"/>
      <c r="B2516" s="36"/>
      <c r="C2516" s="37"/>
      <c r="D2516" s="37"/>
      <c r="E2516" s="38"/>
      <c r="F2516" s="38"/>
    </row>
    <row r="2517" spans="1:6" s="39" customFormat="1" ht="11.25">
      <c r="A2517" s="35"/>
      <c r="B2517" s="36"/>
      <c r="C2517" s="37"/>
      <c r="D2517" s="37"/>
      <c r="E2517" s="38"/>
      <c r="F2517" s="38"/>
    </row>
    <row r="2518" spans="1:6" s="39" customFormat="1" ht="11.25">
      <c r="A2518" s="35"/>
      <c r="B2518" s="36"/>
      <c r="C2518" s="37"/>
      <c r="D2518" s="37"/>
      <c r="E2518" s="38"/>
      <c r="F2518" s="38"/>
    </row>
    <row r="2519" spans="1:6" s="39" customFormat="1" ht="11.25">
      <c r="A2519" s="35"/>
      <c r="B2519" s="36"/>
      <c r="C2519" s="37"/>
      <c r="D2519" s="37"/>
      <c r="E2519" s="38"/>
      <c r="F2519" s="38"/>
    </row>
    <row r="2520" spans="1:6" s="39" customFormat="1" ht="11.25">
      <c r="A2520" s="35"/>
      <c r="B2520" s="36"/>
      <c r="C2520" s="37"/>
      <c r="D2520" s="37"/>
      <c r="E2520" s="38"/>
      <c r="F2520" s="38"/>
    </row>
    <row r="2521" spans="1:6" s="39" customFormat="1" ht="11.25">
      <c r="A2521" s="35"/>
      <c r="B2521" s="36"/>
      <c r="C2521" s="37"/>
      <c r="D2521" s="37"/>
      <c r="E2521" s="38"/>
      <c r="F2521" s="38"/>
    </row>
    <row r="2522" spans="1:6" s="39" customFormat="1" ht="11.25">
      <c r="A2522" s="35"/>
      <c r="B2522" s="36"/>
      <c r="C2522" s="37"/>
      <c r="D2522" s="37"/>
      <c r="E2522" s="38"/>
      <c r="F2522" s="38"/>
    </row>
    <row r="2523" spans="1:6" s="39" customFormat="1" ht="11.25">
      <c r="A2523" s="35"/>
      <c r="B2523" s="36"/>
      <c r="C2523" s="37"/>
      <c r="D2523" s="37"/>
      <c r="E2523" s="38"/>
      <c r="F2523" s="38"/>
    </row>
    <row r="2524" spans="1:6" s="39" customFormat="1" ht="11.25">
      <c r="A2524" s="35"/>
      <c r="B2524" s="36"/>
      <c r="C2524" s="37"/>
      <c r="D2524" s="37"/>
      <c r="E2524" s="38"/>
      <c r="F2524" s="38"/>
    </row>
    <row r="2525" spans="1:6" s="39" customFormat="1" ht="11.25">
      <c r="A2525" s="35"/>
      <c r="B2525" s="36"/>
      <c r="C2525" s="37"/>
      <c r="D2525" s="37"/>
      <c r="E2525" s="38"/>
      <c r="F2525" s="38"/>
    </row>
    <row r="2526" spans="1:6" s="39" customFormat="1" ht="11.25">
      <c r="A2526" s="35"/>
      <c r="B2526" s="36"/>
      <c r="C2526" s="37"/>
      <c r="D2526" s="37"/>
      <c r="E2526" s="38"/>
      <c r="F2526" s="38"/>
    </row>
    <row r="2527" spans="1:6" s="39" customFormat="1" ht="11.25">
      <c r="A2527" s="35"/>
      <c r="B2527" s="36"/>
      <c r="C2527" s="37"/>
      <c r="D2527" s="37"/>
      <c r="E2527" s="38"/>
      <c r="F2527" s="38"/>
    </row>
    <row r="2528" spans="1:6" s="39" customFormat="1" ht="11.25">
      <c r="A2528" s="35"/>
      <c r="B2528" s="36"/>
      <c r="C2528" s="37"/>
      <c r="D2528" s="37"/>
      <c r="E2528" s="38"/>
      <c r="F2528" s="38"/>
    </row>
    <row r="2529" spans="1:6" s="39" customFormat="1" ht="11.25">
      <c r="A2529" s="35"/>
      <c r="B2529" s="36"/>
      <c r="C2529" s="37"/>
      <c r="D2529" s="37"/>
      <c r="E2529" s="38"/>
      <c r="F2529" s="38"/>
    </row>
    <row r="2530" spans="1:6" s="39" customFormat="1" ht="11.25">
      <c r="A2530" s="35"/>
      <c r="B2530" s="36"/>
      <c r="C2530" s="37"/>
      <c r="D2530" s="37"/>
      <c r="E2530" s="38"/>
      <c r="F2530" s="38"/>
    </row>
    <row r="2531" spans="1:6" s="39" customFormat="1" ht="11.25">
      <c r="A2531" s="35"/>
      <c r="B2531" s="36"/>
      <c r="C2531" s="37"/>
      <c r="D2531" s="37"/>
      <c r="E2531" s="38"/>
      <c r="F2531" s="38"/>
    </row>
    <row r="2532" spans="1:6" s="39" customFormat="1" ht="11.25">
      <c r="A2532" s="35"/>
      <c r="B2532" s="36"/>
      <c r="C2532" s="37"/>
      <c r="D2532" s="37"/>
      <c r="E2532" s="38"/>
      <c r="F2532" s="38"/>
    </row>
    <row r="2533" spans="1:6" s="39" customFormat="1" ht="11.25">
      <c r="A2533" s="35"/>
      <c r="B2533" s="36"/>
      <c r="C2533" s="37"/>
      <c r="D2533" s="37"/>
      <c r="E2533" s="38"/>
      <c r="F2533" s="38"/>
    </row>
    <row r="2534" spans="1:6" s="39" customFormat="1" ht="11.25">
      <c r="A2534" s="35"/>
      <c r="B2534" s="36"/>
      <c r="C2534" s="37"/>
      <c r="D2534" s="37"/>
      <c r="E2534" s="38"/>
      <c r="F2534" s="38"/>
    </row>
    <row r="2535" spans="1:6" s="39" customFormat="1" ht="11.25">
      <c r="A2535" s="35"/>
      <c r="B2535" s="36"/>
      <c r="C2535" s="37"/>
      <c r="D2535" s="37"/>
      <c r="E2535" s="38"/>
      <c r="F2535" s="38"/>
    </row>
    <row r="2536" spans="1:6" s="39" customFormat="1" ht="11.25">
      <c r="A2536" s="35"/>
      <c r="B2536" s="36"/>
      <c r="C2536" s="37"/>
      <c r="D2536" s="37"/>
      <c r="E2536" s="38"/>
      <c r="F2536" s="38"/>
    </row>
    <row r="2537" spans="1:6" s="39" customFormat="1" ht="11.25">
      <c r="A2537" s="35"/>
      <c r="B2537" s="36"/>
      <c r="C2537" s="37"/>
      <c r="D2537" s="37"/>
      <c r="E2537" s="38"/>
      <c r="F2537" s="38"/>
    </row>
    <row r="2538" spans="1:6" s="39" customFormat="1" ht="11.25">
      <c r="A2538" s="35"/>
      <c r="B2538" s="36"/>
      <c r="C2538" s="37"/>
      <c r="D2538" s="37"/>
      <c r="E2538" s="38"/>
      <c r="F2538" s="38"/>
    </row>
    <row r="2539" spans="1:6" s="39" customFormat="1" ht="11.25">
      <c r="A2539" s="35"/>
      <c r="B2539" s="36"/>
      <c r="C2539" s="37"/>
      <c r="D2539" s="37"/>
      <c r="E2539" s="38"/>
      <c r="F2539" s="38"/>
    </row>
    <row r="2540" spans="1:6" s="39" customFormat="1" ht="11.25">
      <c r="A2540" s="35"/>
      <c r="B2540" s="36"/>
      <c r="C2540" s="37"/>
      <c r="D2540" s="37"/>
      <c r="E2540" s="38"/>
      <c r="F2540" s="38"/>
    </row>
    <row r="2541" spans="1:6" s="39" customFormat="1" ht="11.25">
      <c r="A2541" s="35"/>
      <c r="B2541" s="36"/>
      <c r="C2541" s="37"/>
      <c r="D2541" s="37"/>
      <c r="E2541" s="38"/>
      <c r="F2541" s="38"/>
    </row>
    <row r="2542" spans="1:6" s="39" customFormat="1" ht="11.25">
      <c r="A2542" s="35"/>
      <c r="B2542" s="36"/>
      <c r="C2542" s="37"/>
      <c r="D2542" s="37"/>
      <c r="E2542" s="38"/>
      <c r="F2542" s="38"/>
    </row>
    <row r="2543" spans="1:6" s="39" customFormat="1" ht="11.25">
      <c r="A2543" s="35"/>
      <c r="B2543" s="36"/>
      <c r="C2543" s="37"/>
      <c r="D2543" s="37"/>
      <c r="E2543" s="38"/>
      <c r="F2543" s="38"/>
    </row>
    <row r="2544" spans="1:6" s="39" customFormat="1" ht="11.25">
      <c r="A2544" s="35"/>
      <c r="B2544" s="36"/>
      <c r="C2544" s="37"/>
      <c r="D2544" s="37"/>
      <c r="E2544" s="38"/>
      <c r="F2544" s="38"/>
    </row>
    <row r="2545" spans="1:6" s="39" customFormat="1" ht="11.25">
      <c r="A2545" s="35"/>
      <c r="B2545" s="36"/>
      <c r="C2545" s="37"/>
      <c r="D2545" s="37"/>
      <c r="E2545" s="38"/>
      <c r="F2545" s="38"/>
    </row>
    <row r="2546" spans="1:6" s="39" customFormat="1" ht="11.25">
      <c r="A2546" s="35"/>
      <c r="B2546" s="36"/>
      <c r="C2546" s="37"/>
      <c r="D2546" s="37"/>
      <c r="E2546" s="38"/>
      <c r="F2546" s="38"/>
    </row>
    <row r="2547" spans="1:6" s="39" customFormat="1" ht="11.25">
      <c r="A2547" s="35"/>
      <c r="B2547" s="36"/>
      <c r="C2547" s="37"/>
      <c r="D2547" s="37"/>
      <c r="E2547" s="38"/>
      <c r="F2547" s="38"/>
    </row>
    <row r="2548" spans="1:6" s="39" customFormat="1" ht="11.25">
      <c r="A2548" s="35"/>
      <c r="B2548" s="36"/>
      <c r="C2548" s="37"/>
      <c r="D2548" s="37"/>
      <c r="E2548" s="38"/>
      <c r="F2548" s="38"/>
    </row>
    <row r="2549" spans="1:6" s="39" customFormat="1" ht="11.25">
      <c r="A2549" s="35"/>
      <c r="B2549" s="36"/>
      <c r="C2549" s="37"/>
      <c r="D2549" s="37"/>
      <c r="E2549" s="38"/>
      <c r="F2549" s="38"/>
    </row>
    <row r="2550" spans="1:6" s="39" customFormat="1" ht="11.25">
      <c r="A2550" s="35"/>
      <c r="B2550" s="36"/>
      <c r="C2550" s="37"/>
      <c r="D2550" s="37"/>
      <c r="E2550" s="38"/>
      <c r="F2550" s="38"/>
    </row>
    <row r="2551" spans="1:6" s="39" customFormat="1" ht="11.25">
      <c r="A2551" s="35"/>
      <c r="B2551" s="36"/>
      <c r="C2551" s="37"/>
      <c r="D2551" s="37"/>
      <c r="E2551" s="38"/>
      <c r="F2551" s="38"/>
    </row>
    <row r="2552" spans="1:6" s="39" customFormat="1" ht="11.25">
      <c r="A2552" s="35"/>
      <c r="B2552" s="36"/>
      <c r="C2552" s="37"/>
      <c r="D2552" s="37"/>
      <c r="E2552" s="38"/>
      <c r="F2552" s="38"/>
    </row>
    <row r="2553" spans="1:6" s="39" customFormat="1" ht="11.25">
      <c r="A2553" s="35"/>
      <c r="B2553" s="36"/>
      <c r="C2553" s="37"/>
      <c r="D2553" s="37"/>
      <c r="E2553" s="38"/>
      <c r="F2553" s="38"/>
    </row>
    <row r="2554" spans="1:6" s="39" customFormat="1" ht="11.25">
      <c r="A2554" s="35"/>
      <c r="B2554" s="36"/>
      <c r="C2554" s="37"/>
      <c r="D2554" s="37"/>
      <c r="E2554" s="38"/>
      <c r="F2554" s="38"/>
    </row>
    <row r="2555" spans="1:6" s="39" customFormat="1" ht="11.25">
      <c r="A2555" s="35"/>
      <c r="B2555" s="36"/>
      <c r="C2555" s="37"/>
      <c r="D2555" s="37"/>
      <c r="E2555" s="38"/>
      <c r="F2555" s="38"/>
    </row>
    <row r="2556" spans="1:6" s="39" customFormat="1" ht="11.25">
      <c r="A2556" s="35"/>
      <c r="B2556" s="36"/>
      <c r="C2556" s="37"/>
      <c r="D2556" s="37"/>
      <c r="E2556" s="38"/>
      <c r="F2556" s="38"/>
    </row>
    <row r="2557" spans="1:6" s="39" customFormat="1" ht="11.25">
      <c r="A2557" s="35"/>
      <c r="B2557" s="36"/>
      <c r="C2557" s="37"/>
      <c r="D2557" s="37"/>
      <c r="E2557" s="38"/>
      <c r="F2557" s="38"/>
    </row>
    <row r="2558" spans="1:6" s="39" customFormat="1" ht="11.25">
      <c r="A2558" s="35"/>
      <c r="B2558" s="36"/>
      <c r="C2558" s="37"/>
      <c r="D2558" s="37"/>
      <c r="E2558" s="38"/>
      <c r="F2558" s="38"/>
    </row>
    <row r="2559" spans="1:6" s="39" customFormat="1" ht="11.25">
      <c r="A2559" s="35"/>
      <c r="B2559" s="36"/>
      <c r="C2559" s="37"/>
      <c r="D2559" s="37"/>
      <c r="E2559" s="38"/>
      <c r="F2559" s="38"/>
    </row>
    <row r="2560" spans="1:6" s="39" customFormat="1" ht="11.25">
      <c r="A2560" s="35"/>
      <c r="B2560" s="36"/>
      <c r="C2560" s="37"/>
      <c r="D2560" s="37"/>
      <c r="E2560" s="38"/>
      <c r="F2560" s="38"/>
    </row>
    <row r="2561" spans="1:6" s="39" customFormat="1" ht="11.25">
      <c r="A2561" s="35"/>
      <c r="B2561" s="36"/>
      <c r="C2561" s="37"/>
      <c r="D2561" s="37"/>
      <c r="E2561" s="38"/>
      <c r="F2561" s="38"/>
    </row>
    <row r="2562" spans="1:6" s="39" customFormat="1" ht="11.25">
      <c r="A2562" s="35"/>
      <c r="B2562" s="36"/>
      <c r="C2562" s="37"/>
      <c r="D2562" s="37"/>
      <c r="E2562" s="38"/>
      <c r="F2562" s="38"/>
    </row>
    <row r="2563" spans="1:6" s="39" customFormat="1" ht="11.25">
      <c r="A2563" s="35"/>
      <c r="B2563" s="36"/>
      <c r="C2563" s="37"/>
      <c r="D2563" s="37"/>
      <c r="E2563" s="38"/>
      <c r="F2563" s="38"/>
    </row>
    <row r="2564" spans="1:6" s="39" customFormat="1" ht="11.25">
      <c r="A2564" s="35"/>
      <c r="B2564" s="36"/>
      <c r="C2564" s="37"/>
      <c r="D2564" s="37"/>
      <c r="E2564" s="38"/>
      <c r="F2564" s="38"/>
    </row>
    <row r="2565" spans="1:6" s="39" customFormat="1" ht="11.25">
      <c r="A2565" s="35"/>
      <c r="B2565" s="36"/>
      <c r="C2565" s="37"/>
      <c r="D2565" s="37"/>
      <c r="E2565" s="38"/>
      <c r="F2565" s="38"/>
    </row>
    <row r="2566" spans="1:6" s="39" customFormat="1" ht="11.25">
      <c r="A2566" s="35"/>
      <c r="B2566" s="36"/>
      <c r="C2566" s="37"/>
      <c r="D2566" s="37"/>
      <c r="E2566" s="38"/>
      <c r="F2566" s="38"/>
    </row>
    <row r="2567" spans="1:6" s="39" customFormat="1" ht="11.25">
      <c r="A2567" s="35"/>
      <c r="B2567" s="36"/>
      <c r="C2567" s="37"/>
      <c r="D2567" s="37"/>
      <c r="E2567" s="38"/>
      <c r="F2567" s="38"/>
    </row>
    <row r="2568" spans="1:6" s="39" customFormat="1" ht="11.25">
      <c r="A2568" s="35"/>
      <c r="B2568" s="36"/>
      <c r="C2568" s="37"/>
      <c r="D2568" s="37"/>
      <c r="E2568" s="38"/>
      <c r="F2568" s="38"/>
    </row>
    <row r="2569" spans="1:6" s="39" customFormat="1" ht="11.25">
      <c r="A2569" s="35"/>
      <c r="B2569" s="36"/>
      <c r="C2569" s="37"/>
      <c r="D2569" s="37"/>
      <c r="E2569" s="38"/>
      <c r="F2569" s="38"/>
    </row>
    <row r="2570" spans="1:6" s="39" customFormat="1" ht="11.25">
      <c r="A2570" s="35"/>
      <c r="B2570" s="36"/>
      <c r="C2570" s="37"/>
      <c r="D2570" s="37"/>
      <c r="E2570" s="38"/>
      <c r="F2570" s="38"/>
    </row>
    <row r="2571" spans="1:6" s="39" customFormat="1" ht="11.25">
      <c r="A2571" s="35"/>
      <c r="B2571" s="36"/>
      <c r="C2571" s="37"/>
      <c r="D2571" s="37"/>
      <c r="E2571" s="38"/>
      <c r="F2571" s="38"/>
    </row>
    <row r="2572" spans="1:6" s="39" customFormat="1" ht="11.25">
      <c r="A2572" s="35"/>
      <c r="B2572" s="36"/>
      <c r="C2572" s="37"/>
      <c r="D2572" s="37"/>
      <c r="E2572" s="38"/>
      <c r="F2572" s="38"/>
    </row>
    <row r="2573" spans="1:6" s="39" customFormat="1" ht="11.25">
      <c r="A2573" s="35"/>
      <c r="B2573" s="36"/>
      <c r="C2573" s="37"/>
      <c r="D2573" s="37"/>
      <c r="E2573" s="38"/>
      <c r="F2573" s="38"/>
    </row>
    <row r="2574" spans="1:6" s="39" customFormat="1" ht="11.25">
      <c r="A2574" s="35"/>
      <c r="B2574" s="36"/>
      <c r="C2574" s="37"/>
      <c r="D2574" s="37"/>
      <c r="E2574" s="38"/>
      <c r="F2574" s="38"/>
    </row>
    <row r="2575" spans="1:6" s="39" customFormat="1" ht="11.25">
      <c r="A2575" s="35"/>
      <c r="B2575" s="36"/>
      <c r="C2575" s="37"/>
      <c r="D2575" s="37"/>
      <c r="E2575" s="38"/>
      <c r="F2575" s="38"/>
    </row>
    <row r="2576" spans="1:6" s="39" customFormat="1" ht="11.25">
      <c r="A2576" s="35"/>
      <c r="B2576" s="36"/>
      <c r="C2576" s="37"/>
      <c r="D2576" s="37"/>
      <c r="E2576" s="38"/>
      <c r="F2576" s="38"/>
    </row>
    <row r="2577" spans="1:6" s="39" customFormat="1" ht="11.25">
      <c r="A2577" s="35"/>
      <c r="B2577" s="36"/>
      <c r="C2577" s="37"/>
      <c r="D2577" s="37"/>
      <c r="E2577" s="38"/>
      <c r="F2577" s="38"/>
    </row>
    <row r="2578" spans="1:6" s="39" customFormat="1" ht="11.25">
      <c r="A2578" s="35"/>
      <c r="B2578" s="36"/>
      <c r="C2578" s="37"/>
      <c r="D2578" s="37"/>
      <c r="E2578" s="38"/>
      <c r="F2578" s="38"/>
    </row>
    <row r="2579" spans="1:6" s="39" customFormat="1" ht="11.25">
      <c r="A2579" s="35"/>
      <c r="B2579" s="36"/>
      <c r="C2579" s="37"/>
      <c r="D2579" s="37"/>
      <c r="E2579" s="38"/>
      <c r="F2579" s="38"/>
    </row>
    <row r="2580" spans="1:6" s="39" customFormat="1" ht="11.25">
      <c r="A2580" s="35"/>
      <c r="B2580" s="36"/>
      <c r="C2580" s="37"/>
      <c r="D2580" s="37"/>
      <c r="E2580" s="38"/>
      <c r="F2580" s="38"/>
    </row>
    <row r="2581" spans="1:6" s="39" customFormat="1" ht="11.25">
      <c r="A2581" s="35"/>
      <c r="B2581" s="36"/>
      <c r="C2581" s="37"/>
      <c r="D2581" s="37"/>
      <c r="E2581" s="38"/>
      <c r="F2581" s="38"/>
    </row>
    <row r="2582" spans="1:6" s="39" customFormat="1" ht="11.25">
      <c r="A2582" s="35"/>
      <c r="B2582" s="36"/>
      <c r="C2582" s="37"/>
      <c r="D2582" s="37"/>
      <c r="E2582" s="38"/>
      <c r="F2582" s="38"/>
    </row>
    <row r="2583" spans="1:6" s="39" customFormat="1" ht="11.25">
      <c r="A2583" s="35"/>
      <c r="B2583" s="36"/>
      <c r="C2583" s="37"/>
      <c r="D2583" s="37"/>
      <c r="E2583" s="38"/>
      <c r="F2583" s="38"/>
    </row>
    <row r="2584" spans="1:6" s="39" customFormat="1" ht="11.25">
      <c r="A2584" s="35"/>
      <c r="B2584" s="36"/>
      <c r="C2584" s="37"/>
      <c r="D2584" s="37"/>
      <c r="E2584" s="38"/>
      <c r="F2584" s="38"/>
    </row>
    <row r="2585" spans="1:6" s="39" customFormat="1" ht="11.25">
      <c r="A2585" s="35"/>
      <c r="B2585" s="36"/>
      <c r="C2585" s="37"/>
      <c r="D2585" s="37"/>
      <c r="E2585" s="38"/>
      <c r="F2585" s="38"/>
    </row>
    <row r="2586" spans="1:6" s="39" customFormat="1" ht="11.25">
      <c r="A2586" s="35"/>
      <c r="B2586" s="36"/>
      <c r="C2586" s="37"/>
      <c r="D2586" s="37"/>
      <c r="E2586" s="38"/>
      <c r="F2586" s="38"/>
    </row>
    <row r="2587" spans="1:6" s="39" customFormat="1" ht="11.25">
      <c r="A2587" s="35"/>
      <c r="B2587" s="36"/>
      <c r="C2587" s="37"/>
      <c r="D2587" s="37"/>
      <c r="E2587" s="38"/>
      <c r="F2587" s="38"/>
    </row>
    <row r="2588" spans="1:6" s="39" customFormat="1" ht="11.25">
      <c r="A2588" s="35"/>
      <c r="B2588" s="36"/>
      <c r="C2588" s="37"/>
      <c r="D2588" s="37"/>
      <c r="E2588" s="38"/>
      <c r="F2588" s="38"/>
    </row>
    <row r="2589" spans="1:6" s="39" customFormat="1" ht="11.25">
      <c r="A2589" s="35"/>
      <c r="B2589" s="36"/>
      <c r="C2589" s="37"/>
      <c r="D2589" s="37"/>
      <c r="E2589" s="38"/>
      <c r="F2589" s="38"/>
    </row>
    <row r="2590" spans="1:6" s="39" customFormat="1" ht="11.25">
      <c r="A2590" s="35"/>
      <c r="B2590" s="36"/>
      <c r="C2590" s="37"/>
      <c r="D2590" s="37"/>
      <c r="E2590" s="38"/>
      <c r="F2590" s="38"/>
    </row>
    <row r="2591" spans="1:6" s="39" customFormat="1" ht="11.25">
      <c r="A2591" s="35"/>
      <c r="B2591" s="36"/>
      <c r="C2591" s="37"/>
      <c r="D2591" s="37"/>
      <c r="E2591" s="38"/>
      <c r="F2591" s="38"/>
    </row>
    <row r="2592" spans="1:6" s="39" customFormat="1" ht="11.25">
      <c r="A2592" s="35"/>
      <c r="B2592" s="36"/>
      <c r="C2592" s="37"/>
      <c r="D2592" s="37"/>
      <c r="E2592" s="38"/>
      <c r="F2592" s="38"/>
    </row>
    <row r="2593" spans="1:6" s="39" customFormat="1" ht="11.25">
      <c r="A2593" s="35"/>
      <c r="B2593" s="36"/>
      <c r="C2593" s="37"/>
      <c r="D2593" s="37"/>
      <c r="E2593" s="38"/>
      <c r="F2593" s="38"/>
    </row>
    <row r="2594" spans="1:6" s="39" customFormat="1" ht="11.25">
      <c r="A2594" s="35"/>
      <c r="B2594" s="36"/>
      <c r="C2594" s="37"/>
      <c r="D2594" s="37"/>
      <c r="E2594" s="38"/>
      <c r="F2594" s="38"/>
    </row>
    <row r="2595" spans="1:6" s="39" customFormat="1" ht="11.25">
      <c r="A2595" s="35"/>
      <c r="B2595" s="36"/>
      <c r="C2595" s="37"/>
      <c r="D2595" s="37"/>
      <c r="E2595" s="38"/>
      <c r="F2595" s="38"/>
    </row>
    <row r="2596" spans="1:6" s="39" customFormat="1" ht="11.25">
      <c r="A2596" s="35"/>
      <c r="B2596" s="36"/>
      <c r="C2596" s="37"/>
      <c r="D2596" s="37"/>
      <c r="E2596" s="38"/>
      <c r="F2596" s="38"/>
    </row>
    <row r="2597" spans="1:6" s="39" customFormat="1" ht="11.25">
      <c r="A2597" s="35"/>
      <c r="B2597" s="36"/>
      <c r="C2597" s="37"/>
      <c r="D2597" s="37"/>
      <c r="E2597" s="38"/>
      <c r="F2597" s="38"/>
    </row>
    <row r="2598" spans="1:6" s="39" customFormat="1" ht="11.25">
      <c r="A2598" s="35"/>
      <c r="B2598" s="36"/>
      <c r="C2598" s="37"/>
      <c r="D2598" s="37"/>
      <c r="E2598" s="38"/>
      <c r="F2598" s="38"/>
    </row>
    <row r="2599" spans="1:6" s="39" customFormat="1" ht="11.25">
      <c r="A2599" s="35"/>
      <c r="B2599" s="36"/>
      <c r="C2599" s="37"/>
      <c r="D2599" s="37"/>
      <c r="E2599" s="38"/>
      <c r="F2599" s="38"/>
    </row>
    <row r="2600" spans="1:6" s="39" customFormat="1" ht="11.25">
      <c r="A2600" s="35"/>
      <c r="B2600" s="36"/>
      <c r="C2600" s="37"/>
      <c r="D2600" s="37"/>
      <c r="E2600" s="38"/>
      <c r="F2600" s="38"/>
    </row>
    <row r="2601" spans="1:6" s="39" customFormat="1" ht="11.25">
      <c r="A2601" s="35"/>
      <c r="B2601" s="36"/>
      <c r="C2601" s="37"/>
      <c r="D2601" s="37"/>
      <c r="E2601" s="38"/>
      <c r="F2601" s="38"/>
    </row>
    <row r="2602" spans="1:6" s="39" customFormat="1" ht="11.25">
      <c r="A2602" s="35"/>
      <c r="B2602" s="36"/>
      <c r="C2602" s="37"/>
      <c r="D2602" s="37"/>
      <c r="E2602" s="38"/>
      <c r="F2602" s="38"/>
    </row>
    <row r="2603" spans="1:6" s="39" customFormat="1" ht="11.25">
      <c r="A2603" s="35"/>
      <c r="B2603" s="36"/>
      <c r="C2603" s="37"/>
      <c r="D2603" s="37"/>
      <c r="E2603" s="38"/>
      <c r="F2603" s="38"/>
    </row>
    <row r="2604" spans="1:6" s="39" customFormat="1" ht="11.25">
      <c r="A2604" s="35"/>
      <c r="B2604" s="36"/>
      <c r="C2604" s="37"/>
      <c r="D2604" s="37"/>
      <c r="E2604" s="38"/>
      <c r="F2604" s="38"/>
    </row>
    <row r="2605" spans="1:6" s="39" customFormat="1" ht="11.25">
      <c r="A2605" s="35"/>
      <c r="B2605" s="36"/>
      <c r="C2605" s="37"/>
      <c r="D2605" s="37"/>
      <c r="E2605" s="38"/>
      <c r="F2605" s="38"/>
    </row>
    <row r="2606" spans="1:6" s="39" customFormat="1" ht="11.25">
      <c r="A2606" s="35"/>
      <c r="B2606" s="36"/>
      <c r="C2606" s="37"/>
      <c r="D2606" s="37"/>
      <c r="E2606" s="38"/>
      <c r="F2606" s="38"/>
    </row>
    <row r="2607" spans="1:6" s="39" customFormat="1" ht="11.25">
      <c r="A2607" s="35"/>
      <c r="B2607" s="36"/>
      <c r="C2607" s="37"/>
      <c r="D2607" s="37"/>
      <c r="E2607" s="38"/>
      <c r="F2607" s="38"/>
    </row>
    <row r="2608" spans="1:6" s="39" customFormat="1" ht="11.25">
      <c r="A2608" s="35"/>
      <c r="B2608" s="36"/>
      <c r="C2608" s="37"/>
      <c r="D2608" s="37"/>
      <c r="E2608" s="38"/>
      <c r="F2608" s="38"/>
    </row>
    <row r="2609" spans="1:6" s="39" customFormat="1" ht="11.25">
      <c r="A2609" s="35"/>
      <c r="B2609" s="36"/>
      <c r="C2609" s="37"/>
      <c r="D2609" s="37"/>
      <c r="E2609" s="38"/>
      <c r="F2609" s="38"/>
    </row>
    <row r="2610" spans="1:6" s="39" customFormat="1" ht="11.25">
      <c r="A2610" s="35"/>
      <c r="B2610" s="36"/>
      <c r="C2610" s="37"/>
      <c r="D2610" s="37"/>
      <c r="E2610" s="38"/>
      <c r="F2610" s="38"/>
    </row>
    <row r="2611" spans="1:6" s="39" customFormat="1" ht="11.25">
      <c r="A2611" s="35"/>
      <c r="B2611" s="36"/>
      <c r="C2611" s="37"/>
      <c r="D2611" s="37"/>
      <c r="E2611" s="38"/>
      <c r="F2611" s="38"/>
    </row>
    <row r="2612" spans="1:6" s="39" customFormat="1" ht="11.25">
      <c r="A2612" s="35"/>
      <c r="B2612" s="36"/>
      <c r="C2612" s="37"/>
      <c r="D2612" s="37"/>
      <c r="E2612" s="38"/>
      <c r="F2612" s="38"/>
    </row>
    <row r="2613" spans="1:6" s="39" customFormat="1" ht="11.25">
      <c r="A2613" s="35"/>
      <c r="B2613" s="36"/>
      <c r="C2613" s="37"/>
      <c r="D2613" s="37"/>
      <c r="E2613" s="38"/>
      <c r="F2613" s="38"/>
    </row>
    <row r="2614" spans="1:6" s="39" customFormat="1" ht="11.25">
      <c r="A2614" s="35"/>
      <c r="B2614" s="36"/>
      <c r="C2614" s="37"/>
      <c r="D2614" s="37"/>
      <c r="E2614" s="38"/>
      <c r="F2614" s="38"/>
    </row>
    <row r="2615" spans="1:6" s="39" customFormat="1" ht="11.25">
      <c r="A2615" s="35"/>
      <c r="B2615" s="36"/>
      <c r="C2615" s="37"/>
      <c r="D2615" s="37"/>
      <c r="E2615" s="38"/>
      <c r="F2615" s="38"/>
    </row>
    <row r="2616" spans="1:6" s="39" customFormat="1" ht="11.25">
      <c r="A2616" s="35"/>
      <c r="B2616" s="36"/>
      <c r="C2616" s="37"/>
      <c r="D2616" s="37"/>
      <c r="E2616" s="38"/>
      <c r="F2616" s="38"/>
    </row>
    <row r="2617" spans="1:6" s="39" customFormat="1" ht="11.25">
      <c r="A2617" s="35"/>
      <c r="B2617" s="36"/>
      <c r="C2617" s="37"/>
      <c r="D2617" s="37"/>
      <c r="E2617" s="38"/>
      <c r="F2617" s="38"/>
    </row>
    <row r="2618" spans="1:6" s="39" customFormat="1" ht="11.25">
      <c r="A2618" s="35"/>
      <c r="B2618" s="36"/>
      <c r="C2618" s="37"/>
      <c r="D2618" s="37"/>
      <c r="E2618" s="38"/>
      <c r="F2618" s="38"/>
    </row>
    <row r="2619" spans="1:6" s="39" customFormat="1" ht="11.25">
      <c r="A2619" s="35"/>
      <c r="B2619" s="36"/>
      <c r="C2619" s="37"/>
      <c r="D2619" s="37"/>
      <c r="E2619" s="38"/>
      <c r="F2619" s="38"/>
    </row>
    <row r="2620" spans="1:6" s="39" customFormat="1" ht="11.25">
      <c r="A2620" s="35"/>
      <c r="B2620" s="36"/>
      <c r="C2620" s="37"/>
      <c r="D2620" s="37"/>
      <c r="E2620" s="38"/>
      <c r="F2620" s="38"/>
    </row>
    <row r="2621" spans="1:6" s="39" customFormat="1" ht="11.25">
      <c r="A2621" s="35"/>
      <c r="B2621" s="36"/>
      <c r="C2621" s="37"/>
      <c r="D2621" s="37"/>
      <c r="E2621" s="38"/>
      <c r="F2621" s="38"/>
    </row>
    <row r="2622" spans="1:6" s="39" customFormat="1" ht="11.25">
      <c r="A2622" s="35"/>
      <c r="B2622" s="36"/>
      <c r="C2622" s="37"/>
      <c r="D2622" s="37"/>
      <c r="E2622" s="38"/>
      <c r="F2622" s="38"/>
    </row>
    <row r="2623" spans="1:6" s="39" customFormat="1" ht="11.25">
      <c r="A2623" s="35"/>
      <c r="B2623" s="36"/>
      <c r="C2623" s="37"/>
      <c r="D2623" s="37"/>
      <c r="E2623" s="38"/>
      <c r="F2623" s="38"/>
    </row>
    <row r="2624" spans="1:6" s="39" customFormat="1" ht="11.25">
      <c r="A2624" s="35"/>
      <c r="B2624" s="36"/>
      <c r="C2624" s="37"/>
      <c r="D2624" s="37"/>
      <c r="E2624" s="38"/>
      <c r="F2624" s="38"/>
    </row>
    <row r="2625" spans="1:6" s="39" customFormat="1" ht="11.25">
      <c r="A2625" s="35"/>
      <c r="B2625" s="36"/>
      <c r="C2625" s="37"/>
      <c r="D2625" s="37"/>
      <c r="E2625" s="38"/>
      <c r="F2625" s="38"/>
    </row>
    <row r="2626" spans="1:6" s="39" customFormat="1" ht="11.25">
      <c r="A2626" s="35"/>
      <c r="B2626" s="36"/>
      <c r="C2626" s="37"/>
      <c r="D2626" s="37"/>
      <c r="E2626" s="38"/>
      <c r="F2626" s="38"/>
    </row>
    <row r="2627" spans="1:6" s="39" customFormat="1" ht="11.25">
      <c r="A2627" s="35"/>
      <c r="B2627" s="36"/>
      <c r="C2627" s="37"/>
      <c r="D2627" s="37"/>
      <c r="E2627" s="38"/>
      <c r="F2627" s="38"/>
    </row>
    <row r="2628" spans="1:6" s="39" customFormat="1" ht="11.25">
      <c r="A2628" s="35"/>
      <c r="B2628" s="36"/>
      <c r="C2628" s="37"/>
      <c r="D2628" s="37"/>
      <c r="E2628" s="38"/>
      <c r="F2628" s="38"/>
    </row>
    <row r="2629" spans="1:6" s="39" customFormat="1" ht="11.25">
      <c r="A2629" s="35"/>
      <c r="B2629" s="36"/>
      <c r="C2629" s="37"/>
      <c r="D2629" s="37"/>
      <c r="E2629" s="38"/>
      <c r="F2629" s="38"/>
    </row>
    <row r="2630" spans="1:6" s="39" customFormat="1" ht="11.25">
      <c r="A2630" s="35"/>
      <c r="B2630" s="36"/>
      <c r="C2630" s="37"/>
      <c r="D2630" s="37"/>
      <c r="E2630" s="38"/>
      <c r="F2630" s="38"/>
    </row>
    <row r="2631" spans="1:6" s="39" customFormat="1" ht="11.25">
      <c r="A2631" s="35"/>
      <c r="B2631" s="36"/>
      <c r="C2631" s="37"/>
      <c r="D2631" s="37"/>
      <c r="E2631" s="38"/>
      <c r="F2631" s="38"/>
    </row>
    <row r="2632" spans="1:6" s="39" customFormat="1" ht="11.25">
      <c r="A2632" s="35"/>
      <c r="B2632" s="36"/>
      <c r="C2632" s="37"/>
      <c r="D2632" s="37"/>
      <c r="E2632" s="38"/>
      <c r="F2632" s="38"/>
    </row>
    <row r="2633" spans="1:6" s="39" customFormat="1" ht="11.25">
      <c r="A2633" s="35"/>
      <c r="B2633" s="36"/>
      <c r="C2633" s="37"/>
      <c r="D2633" s="37"/>
      <c r="E2633" s="38"/>
      <c r="F2633" s="38"/>
    </row>
    <row r="2634" spans="1:6" s="39" customFormat="1" ht="11.25">
      <c r="A2634" s="35"/>
      <c r="B2634" s="36"/>
      <c r="C2634" s="37"/>
      <c r="D2634" s="37"/>
      <c r="E2634" s="38"/>
      <c r="F2634" s="38"/>
    </row>
    <row r="2635" spans="1:6" s="39" customFormat="1" ht="11.25">
      <c r="A2635" s="35"/>
      <c r="B2635" s="36"/>
      <c r="C2635" s="37"/>
      <c r="D2635" s="37"/>
      <c r="E2635" s="38"/>
      <c r="F2635" s="38"/>
    </row>
    <row r="2636" spans="1:6" s="39" customFormat="1" ht="11.25">
      <c r="A2636" s="35"/>
      <c r="B2636" s="36"/>
      <c r="C2636" s="37"/>
      <c r="D2636" s="37"/>
      <c r="E2636" s="38"/>
      <c r="F2636" s="38"/>
    </row>
    <row r="2637" spans="1:6" s="39" customFormat="1" ht="11.25">
      <c r="A2637" s="35"/>
      <c r="B2637" s="36"/>
      <c r="C2637" s="37"/>
      <c r="D2637" s="37"/>
      <c r="E2637" s="38"/>
      <c r="F2637" s="38"/>
    </row>
    <row r="2638" spans="1:6" s="39" customFormat="1" ht="11.25">
      <c r="A2638" s="35"/>
      <c r="B2638" s="36"/>
      <c r="C2638" s="37"/>
      <c r="D2638" s="37"/>
      <c r="E2638" s="38"/>
      <c r="F2638" s="38"/>
    </row>
    <row r="2639" spans="1:6" s="39" customFormat="1" ht="11.25">
      <c r="A2639" s="35"/>
      <c r="B2639" s="36"/>
      <c r="C2639" s="37"/>
      <c r="D2639" s="37"/>
      <c r="E2639" s="38"/>
      <c r="F2639" s="38"/>
    </row>
    <row r="2640" spans="1:6" s="39" customFormat="1" ht="11.25">
      <c r="A2640" s="35"/>
      <c r="B2640" s="36"/>
      <c r="C2640" s="37"/>
      <c r="D2640" s="37"/>
      <c r="E2640" s="38"/>
      <c r="F2640" s="38"/>
    </row>
    <row r="2641" spans="1:6" s="39" customFormat="1" ht="11.25">
      <c r="A2641" s="35"/>
      <c r="B2641" s="36"/>
      <c r="C2641" s="37"/>
      <c r="D2641" s="37"/>
      <c r="E2641" s="38"/>
      <c r="F2641" s="38"/>
    </row>
    <row r="2642" spans="1:6" s="39" customFormat="1" ht="11.25">
      <c r="A2642" s="35"/>
      <c r="B2642" s="36"/>
      <c r="C2642" s="37"/>
      <c r="D2642" s="37"/>
      <c r="E2642" s="38"/>
      <c r="F2642" s="38"/>
    </row>
    <row r="2643" spans="1:6" s="39" customFormat="1" ht="11.25">
      <c r="A2643" s="35"/>
      <c r="B2643" s="36"/>
      <c r="C2643" s="37"/>
      <c r="D2643" s="37"/>
      <c r="E2643" s="38"/>
      <c r="F2643" s="38"/>
    </row>
    <row r="2644" spans="1:6" s="39" customFormat="1" ht="11.25">
      <c r="A2644" s="35"/>
      <c r="B2644" s="36"/>
      <c r="C2644" s="37"/>
      <c r="D2644" s="37"/>
      <c r="E2644" s="38"/>
      <c r="F2644" s="38"/>
    </row>
    <row r="2645" spans="1:6" s="39" customFormat="1" ht="11.25">
      <c r="A2645" s="35"/>
      <c r="B2645" s="36"/>
      <c r="C2645" s="37"/>
      <c r="D2645" s="37"/>
      <c r="E2645" s="38"/>
      <c r="F2645" s="38"/>
    </row>
    <row r="2646" spans="1:6" s="39" customFormat="1" ht="11.25">
      <c r="A2646" s="35"/>
      <c r="B2646" s="36"/>
      <c r="C2646" s="37"/>
      <c r="D2646" s="37"/>
      <c r="E2646" s="38"/>
      <c r="F2646" s="38"/>
    </row>
    <row r="2647" spans="1:6" s="39" customFormat="1" ht="11.25">
      <c r="A2647" s="35"/>
      <c r="B2647" s="36"/>
      <c r="C2647" s="37"/>
      <c r="D2647" s="37"/>
      <c r="E2647" s="38"/>
      <c r="F2647" s="38"/>
    </row>
    <row r="2648" spans="1:6" s="39" customFormat="1" ht="11.25">
      <c r="A2648" s="35"/>
      <c r="B2648" s="36"/>
      <c r="C2648" s="37"/>
      <c r="D2648" s="37"/>
      <c r="E2648" s="38"/>
      <c r="F2648" s="38"/>
    </row>
    <row r="2649" spans="1:6" s="39" customFormat="1" ht="11.25">
      <c r="A2649" s="35"/>
      <c r="B2649" s="36"/>
      <c r="C2649" s="37"/>
      <c r="D2649" s="37"/>
      <c r="E2649" s="38"/>
      <c r="F2649" s="38"/>
    </row>
    <row r="2650" spans="1:6" s="39" customFormat="1" ht="11.25">
      <c r="A2650" s="35"/>
      <c r="B2650" s="36"/>
      <c r="C2650" s="37"/>
      <c r="D2650" s="37"/>
      <c r="E2650" s="38"/>
      <c r="F2650" s="38"/>
    </row>
    <row r="2651" spans="1:6" s="39" customFormat="1" ht="11.25">
      <c r="A2651" s="35"/>
      <c r="B2651" s="36"/>
      <c r="C2651" s="37"/>
      <c r="D2651" s="37"/>
      <c r="E2651" s="38"/>
      <c r="F2651" s="38"/>
    </row>
    <row r="2652" spans="1:6" s="39" customFormat="1" ht="11.25">
      <c r="A2652" s="35"/>
      <c r="B2652" s="36"/>
      <c r="C2652" s="37"/>
      <c r="D2652" s="37"/>
      <c r="E2652" s="38"/>
      <c r="F2652" s="38"/>
    </row>
    <row r="2653" spans="1:6" s="39" customFormat="1" ht="11.25">
      <c r="A2653" s="35"/>
      <c r="B2653" s="36"/>
      <c r="C2653" s="37"/>
      <c r="D2653" s="37"/>
      <c r="E2653" s="38"/>
      <c r="F2653" s="38"/>
    </row>
    <row r="2654" spans="1:6" s="39" customFormat="1" ht="11.25">
      <c r="A2654" s="35"/>
      <c r="B2654" s="36"/>
      <c r="C2654" s="37"/>
      <c r="D2654" s="37"/>
      <c r="E2654" s="38"/>
      <c r="F2654" s="38"/>
    </row>
    <row r="2655" spans="1:6" s="39" customFormat="1" ht="11.25">
      <c r="A2655" s="35"/>
      <c r="B2655" s="36"/>
      <c r="C2655" s="37"/>
      <c r="D2655" s="37"/>
      <c r="E2655" s="38"/>
      <c r="F2655" s="38"/>
    </row>
    <row r="2656" spans="1:6" s="39" customFormat="1" ht="11.25">
      <c r="A2656" s="35"/>
      <c r="B2656" s="36"/>
      <c r="C2656" s="37"/>
      <c r="D2656" s="37"/>
      <c r="E2656" s="38"/>
      <c r="F2656" s="38"/>
    </row>
    <row r="2657" spans="1:6" s="39" customFormat="1" ht="11.25">
      <c r="A2657" s="35"/>
      <c r="B2657" s="36"/>
      <c r="C2657" s="37"/>
      <c r="D2657" s="37"/>
      <c r="E2657" s="38"/>
      <c r="F2657" s="38"/>
    </row>
    <row r="2658" spans="1:6" s="39" customFormat="1" ht="11.25">
      <c r="A2658" s="35"/>
      <c r="B2658" s="36"/>
      <c r="C2658" s="37"/>
      <c r="D2658" s="37"/>
      <c r="E2658" s="38"/>
      <c r="F2658" s="38"/>
    </row>
    <row r="2659" spans="1:6" s="39" customFormat="1" ht="11.25">
      <c r="A2659" s="35"/>
      <c r="B2659" s="36"/>
      <c r="C2659" s="37"/>
      <c r="D2659" s="37"/>
      <c r="E2659" s="38"/>
      <c r="F2659" s="38"/>
    </row>
    <row r="2660" spans="1:6" s="39" customFormat="1" ht="11.25">
      <c r="A2660" s="35"/>
      <c r="B2660" s="36"/>
      <c r="C2660" s="37"/>
      <c r="D2660" s="37"/>
      <c r="E2660" s="38"/>
      <c r="F2660" s="38"/>
    </row>
    <row r="2661" spans="1:6" s="39" customFormat="1" ht="11.25">
      <c r="A2661" s="35"/>
      <c r="B2661" s="36"/>
      <c r="C2661" s="37"/>
      <c r="D2661" s="37"/>
      <c r="E2661" s="38"/>
      <c r="F2661" s="38"/>
    </row>
    <row r="2662" spans="1:6" s="39" customFormat="1" ht="11.25">
      <c r="A2662" s="35"/>
      <c r="B2662" s="36"/>
      <c r="C2662" s="37"/>
      <c r="D2662" s="37"/>
      <c r="E2662" s="38"/>
      <c r="F2662" s="38"/>
    </row>
    <row r="2663" spans="1:6" s="39" customFormat="1" ht="11.25">
      <c r="A2663" s="35"/>
      <c r="B2663" s="36"/>
      <c r="C2663" s="37"/>
      <c r="D2663" s="37"/>
      <c r="E2663" s="38"/>
      <c r="F2663" s="38"/>
    </row>
    <row r="2664" spans="1:6" s="39" customFormat="1" ht="11.25">
      <c r="A2664" s="35"/>
      <c r="B2664" s="36"/>
      <c r="C2664" s="37"/>
      <c r="D2664" s="37"/>
      <c r="E2664" s="38"/>
      <c r="F2664" s="38"/>
    </row>
    <row r="2665" spans="1:6" s="39" customFormat="1" ht="11.25">
      <c r="A2665" s="35"/>
      <c r="B2665" s="36"/>
      <c r="C2665" s="37"/>
      <c r="D2665" s="37"/>
      <c r="E2665" s="38"/>
      <c r="F2665" s="38"/>
    </row>
    <row r="2666" spans="1:6" s="39" customFormat="1" ht="11.25">
      <c r="A2666" s="35"/>
      <c r="B2666" s="36"/>
      <c r="C2666" s="37"/>
      <c r="D2666" s="37"/>
      <c r="E2666" s="38"/>
      <c r="F2666" s="38"/>
    </row>
    <row r="2667" spans="1:6" s="39" customFormat="1" ht="11.25">
      <c r="A2667" s="35"/>
      <c r="B2667" s="36"/>
      <c r="C2667" s="37"/>
      <c r="D2667" s="37"/>
      <c r="E2667" s="38"/>
      <c r="F2667" s="38"/>
    </row>
    <row r="2668" spans="1:6" s="39" customFormat="1" ht="11.25">
      <c r="A2668" s="35"/>
      <c r="B2668" s="36"/>
      <c r="C2668" s="37"/>
      <c r="D2668" s="37"/>
      <c r="E2668" s="38"/>
      <c r="F2668" s="38"/>
    </row>
    <row r="2669" spans="1:6" s="39" customFormat="1" ht="11.25">
      <c r="A2669" s="35"/>
      <c r="B2669" s="36"/>
      <c r="C2669" s="37"/>
      <c r="D2669" s="37"/>
      <c r="E2669" s="38"/>
      <c r="F2669" s="38"/>
    </row>
    <row r="2670" spans="1:6" s="39" customFormat="1" ht="11.25">
      <c r="A2670" s="35"/>
      <c r="B2670" s="36"/>
      <c r="C2670" s="37"/>
      <c r="D2670" s="37"/>
      <c r="E2670" s="38"/>
      <c r="F2670" s="38"/>
    </row>
    <row r="2671" spans="1:6" s="39" customFormat="1" ht="11.25">
      <c r="A2671" s="35"/>
      <c r="B2671" s="36"/>
      <c r="C2671" s="37"/>
      <c r="D2671" s="37"/>
      <c r="E2671" s="38"/>
      <c r="F2671" s="38"/>
    </row>
    <row r="2672" spans="1:6" s="39" customFormat="1" ht="11.25">
      <c r="A2672" s="35"/>
      <c r="B2672" s="36"/>
      <c r="C2672" s="37"/>
      <c r="D2672" s="37"/>
      <c r="E2672" s="38"/>
      <c r="F2672" s="38"/>
    </row>
    <row r="2673" spans="1:6" s="39" customFormat="1" ht="11.25">
      <c r="A2673" s="35"/>
      <c r="B2673" s="36"/>
      <c r="C2673" s="37"/>
      <c r="D2673" s="37"/>
      <c r="E2673" s="38"/>
      <c r="F2673" s="38"/>
    </row>
    <row r="2674" spans="1:6" s="39" customFormat="1" ht="11.25">
      <c r="A2674" s="35"/>
      <c r="B2674" s="36"/>
      <c r="C2674" s="37"/>
      <c r="D2674" s="37"/>
      <c r="E2674" s="38"/>
      <c r="F2674" s="38"/>
    </row>
    <row r="2675" spans="1:6" s="39" customFormat="1" ht="11.25">
      <c r="A2675" s="35"/>
      <c r="B2675" s="36"/>
      <c r="C2675" s="37"/>
      <c r="D2675" s="37"/>
      <c r="E2675" s="38"/>
      <c r="F2675" s="38"/>
    </row>
    <row r="2676" spans="1:6" s="39" customFormat="1" ht="11.25">
      <c r="A2676" s="35"/>
      <c r="B2676" s="36"/>
      <c r="C2676" s="37"/>
      <c r="D2676" s="37"/>
      <c r="E2676" s="38"/>
      <c r="F2676" s="38"/>
    </row>
    <row r="2677" spans="1:6" s="39" customFormat="1" ht="11.25">
      <c r="A2677" s="35"/>
      <c r="B2677" s="36"/>
      <c r="C2677" s="37"/>
      <c r="D2677" s="37"/>
      <c r="E2677" s="38"/>
      <c r="F2677" s="38"/>
    </row>
    <row r="2678" spans="1:6" s="39" customFormat="1" ht="11.25">
      <c r="A2678" s="35"/>
      <c r="B2678" s="36"/>
      <c r="C2678" s="37"/>
      <c r="D2678" s="37"/>
      <c r="E2678" s="38"/>
      <c r="F2678" s="38"/>
    </row>
    <row r="2679" spans="1:6" s="39" customFormat="1" ht="11.25">
      <c r="A2679" s="35"/>
      <c r="B2679" s="36"/>
      <c r="C2679" s="37"/>
      <c r="D2679" s="37"/>
      <c r="E2679" s="38"/>
      <c r="F2679" s="38"/>
    </row>
    <row r="2680" spans="1:6" s="39" customFormat="1" ht="11.25">
      <c r="A2680" s="35"/>
      <c r="B2680" s="36"/>
      <c r="C2680" s="37"/>
      <c r="D2680" s="37"/>
      <c r="E2680" s="38"/>
      <c r="F2680" s="38"/>
    </row>
    <row r="2681" spans="1:6" s="39" customFormat="1" ht="11.25">
      <c r="A2681" s="35"/>
      <c r="B2681" s="36"/>
      <c r="C2681" s="37"/>
      <c r="D2681" s="37"/>
      <c r="E2681" s="38"/>
      <c r="F2681" s="38"/>
    </row>
    <row r="2682" spans="1:6" s="39" customFormat="1" ht="11.25">
      <c r="A2682" s="35"/>
      <c r="B2682" s="36"/>
      <c r="C2682" s="37"/>
      <c r="D2682" s="37"/>
      <c r="E2682" s="38"/>
      <c r="F2682" s="38"/>
    </row>
    <row r="2683" spans="1:6" s="39" customFormat="1" ht="11.25">
      <c r="A2683" s="35"/>
      <c r="B2683" s="36"/>
      <c r="C2683" s="37"/>
      <c r="D2683" s="37"/>
      <c r="E2683" s="38"/>
      <c r="F2683" s="38"/>
    </row>
    <row r="2684" spans="1:6" s="39" customFormat="1" ht="11.25">
      <c r="A2684" s="35"/>
      <c r="B2684" s="36"/>
      <c r="C2684" s="37"/>
      <c r="D2684" s="37"/>
      <c r="E2684" s="38"/>
      <c r="F2684" s="38"/>
    </row>
    <row r="2685" spans="1:6" s="39" customFormat="1" ht="11.25">
      <c r="A2685" s="35"/>
      <c r="B2685" s="36"/>
      <c r="C2685" s="37"/>
      <c r="D2685" s="37"/>
      <c r="E2685" s="38"/>
      <c r="F2685" s="38"/>
    </row>
    <row r="2686" spans="1:6" s="39" customFormat="1" ht="11.25">
      <c r="A2686" s="35"/>
      <c r="B2686" s="36"/>
      <c r="C2686" s="37"/>
      <c r="D2686" s="37"/>
      <c r="E2686" s="38"/>
      <c r="F2686" s="38"/>
    </row>
    <row r="2687" spans="1:6" s="39" customFormat="1" ht="11.25">
      <c r="A2687" s="35"/>
      <c r="B2687" s="36"/>
      <c r="C2687" s="37"/>
      <c r="D2687" s="37"/>
      <c r="E2687" s="38"/>
      <c r="F2687" s="38"/>
    </row>
    <row r="2688" spans="1:6" s="39" customFormat="1" ht="11.25">
      <c r="A2688" s="35"/>
      <c r="B2688" s="36"/>
      <c r="C2688" s="37"/>
      <c r="D2688" s="37"/>
      <c r="E2688" s="38"/>
      <c r="F2688" s="38"/>
    </row>
    <row r="2689" spans="1:6" s="39" customFormat="1" ht="11.25">
      <c r="A2689" s="35"/>
      <c r="B2689" s="36"/>
      <c r="C2689" s="37"/>
      <c r="D2689" s="37"/>
      <c r="E2689" s="38"/>
      <c r="F2689" s="38"/>
    </row>
    <row r="2690" spans="1:6" s="39" customFormat="1" ht="11.25">
      <c r="A2690" s="35"/>
      <c r="B2690" s="36"/>
      <c r="C2690" s="37"/>
      <c r="D2690" s="37"/>
      <c r="E2690" s="38"/>
      <c r="F2690" s="38"/>
    </row>
    <row r="2691" spans="1:6" s="39" customFormat="1" ht="11.25">
      <c r="A2691" s="35"/>
      <c r="B2691" s="36"/>
      <c r="C2691" s="37"/>
      <c r="D2691" s="37"/>
      <c r="E2691" s="38"/>
      <c r="F2691" s="38"/>
    </row>
    <row r="2692" spans="1:6" s="39" customFormat="1" ht="11.25">
      <c r="A2692" s="35"/>
      <c r="B2692" s="36"/>
      <c r="C2692" s="37"/>
      <c r="D2692" s="37"/>
      <c r="E2692" s="38"/>
      <c r="F2692" s="38"/>
    </row>
    <row r="2693" spans="1:6" s="39" customFormat="1" ht="11.25">
      <c r="A2693" s="35"/>
      <c r="B2693" s="36"/>
      <c r="C2693" s="37"/>
      <c r="D2693" s="37"/>
      <c r="E2693" s="38"/>
      <c r="F2693" s="38"/>
    </row>
    <row r="2694" spans="1:6" s="39" customFormat="1" ht="11.25">
      <c r="A2694" s="35"/>
      <c r="B2694" s="36"/>
      <c r="C2694" s="37"/>
      <c r="D2694" s="37"/>
      <c r="E2694" s="38"/>
      <c r="F2694" s="38"/>
    </row>
    <row r="2695" spans="1:6" s="39" customFormat="1" ht="11.25">
      <c r="A2695" s="35"/>
      <c r="B2695" s="36"/>
      <c r="C2695" s="37"/>
      <c r="D2695" s="37"/>
      <c r="E2695" s="38"/>
      <c r="F2695" s="38"/>
    </row>
    <row r="2696" spans="1:6" s="39" customFormat="1" ht="11.25">
      <c r="A2696" s="35"/>
      <c r="B2696" s="36"/>
      <c r="C2696" s="37"/>
      <c r="D2696" s="37"/>
      <c r="E2696" s="38"/>
      <c r="F2696" s="38"/>
    </row>
    <row r="2697" spans="1:6" s="39" customFormat="1" ht="11.25">
      <c r="A2697" s="35"/>
      <c r="B2697" s="36"/>
      <c r="C2697" s="37"/>
      <c r="D2697" s="37"/>
      <c r="E2697" s="38"/>
      <c r="F2697" s="38"/>
    </row>
    <row r="2698" spans="1:6" s="39" customFormat="1" ht="11.25">
      <c r="A2698" s="35"/>
      <c r="B2698" s="36"/>
      <c r="C2698" s="37"/>
      <c r="D2698" s="37"/>
      <c r="E2698" s="38"/>
      <c r="F2698" s="38"/>
    </row>
    <row r="2699" spans="1:6" s="39" customFormat="1" ht="11.25">
      <c r="A2699" s="35"/>
      <c r="B2699" s="36"/>
      <c r="C2699" s="37"/>
      <c r="D2699" s="37"/>
      <c r="E2699" s="38"/>
      <c r="F2699" s="38"/>
    </row>
    <row r="2700" spans="1:6" s="39" customFormat="1" ht="11.25">
      <c r="A2700" s="35"/>
      <c r="B2700" s="36"/>
      <c r="C2700" s="37"/>
      <c r="D2700" s="37"/>
      <c r="E2700" s="38"/>
      <c r="F2700" s="38"/>
    </row>
    <row r="2701" spans="1:6" s="39" customFormat="1" ht="11.25">
      <c r="A2701" s="35"/>
      <c r="B2701" s="36"/>
      <c r="C2701" s="37"/>
      <c r="D2701" s="37"/>
      <c r="E2701" s="38"/>
      <c r="F2701" s="38"/>
    </row>
    <row r="2702" spans="1:6" s="39" customFormat="1" ht="11.25">
      <c r="A2702" s="35"/>
      <c r="B2702" s="36"/>
      <c r="C2702" s="37"/>
      <c r="D2702" s="37"/>
      <c r="E2702" s="38"/>
      <c r="F2702" s="38"/>
    </row>
    <row r="2703" spans="1:6" s="39" customFormat="1" ht="11.25">
      <c r="A2703" s="35"/>
      <c r="B2703" s="36"/>
      <c r="C2703" s="37"/>
      <c r="D2703" s="37"/>
      <c r="E2703" s="38"/>
      <c r="F2703" s="38"/>
    </row>
    <row r="2704" spans="1:6" s="39" customFormat="1" ht="11.25">
      <c r="A2704" s="35"/>
      <c r="B2704" s="36"/>
      <c r="C2704" s="37"/>
      <c r="D2704" s="37"/>
      <c r="E2704" s="38"/>
      <c r="F2704" s="38"/>
    </row>
    <row r="2705" spans="1:6" s="39" customFormat="1" ht="11.25">
      <c r="A2705" s="35"/>
      <c r="B2705" s="36"/>
      <c r="C2705" s="37"/>
      <c r="D2705" s="37"/>
      <c r="E2705" s="38"/>
      <c r="F2705" s="38"/>
    </row>
    <row r="2706" spans="1:6" s="39" customFormat="1" ht="11.25">
      <c r="A2706" s="35"/>
      <c r="B2706" s="36"/>
      <c r="C2706" s="37"/>
      <c r="D2706" s="37"/>
      <c r="E2706" s="38"/>
      <c r="F2706" s="38"/>
    </row>
    <row r="2707" spans="1:6" s="39" customFormat="1" ht="11.25">
      <c r="A2707" s="35"/>
      <c r="B2707" s="36"/>
      <c r="C2707" s="37"/>
      <c r="D2707" s="37"/>
      <c r="E2707" s="38"/>
      <c r="F2707" s="38"/>
    </row>
    <row r="2708" spans="1:6" s="39" customFormat="1" ht="11.25">
      <c r="A2708" s="35"/>
      <c r="B2708" s="36"/>
      <c r="C2708" s="37"/>
      <c r="D2708" s="37"/>
      <c r="E2708" s="38"/>
      <c r="F2708" s="38"/>
    </row>
    <row r="2709" spans="1:6" s="39" customFormat="1" ht="11.25">
      <c r="A2709" s="35"/>
      <c r="B2709" s="36"/>
      <c r="C2709" s="37"/>
      <c r="D2709" s="37"/>
      <c r="E2709" s="38"/>
      <c r="F2709" s="38"/>
    </row>
    <row r="2710" spans="1:6" s="39" customFormat="1" ht="11.25">
      <c r="A2710" s="35"/>
      <c r="B2710" s="36"/>
      <c r="C2710" s="37"/>
      <c r="D2710" s="37"/>
      <c r="E2710" s="38"/>
      <c r="F2710" s="38"/>
    </row>
    <row r="2711" spans="1:6" s="39" customFormat="1" ht="11.25">
      <c r="A2711" s="35"/>
      <c r="B2711" s="36"/>
      <c r="C2711" s="37"/>
      <c r="D2711" s="37"/>
      <c r="E2711" s="38"/>
      <c r="F2711" s="38"/>
    </row>
    <row r="2712" spans="1:6" s="39" customFormat="1" ht="11.25">
      <c r="A2712" s="35"/>
      <c r="B2712" s="36"/>
      <c r="C2712" s="37"/>
      <c r="D2712" s="37"/>
      <c r="E2712" s="38"/>
      <c r="F2712" s="38"/>
    </row>
    <row r="2713" spans="1:6" s="39" customFormat="1" ht="11.25">
      <c r="A2713" s="35"/>
      <c r="B2713" s="36"/>
      <c r="C2713" s="37"/>
      <c r="D2713" s="37"/>
      <c r="E2713" s="38"/>
      <c r="F2713" s="38"/>
    </row>
    <row r="2714" spans="1:6" s="39" customFormat="1" ht="11.25">
      <c r="A2714" s="35"/>
      <c r="B2714" s="36"/>
      <c r="C2714" s="37"/>
      <c r="D2714" s="37"/>
      <c r="E2714" s="38"/>
      <c r="F2714" s="38"/>
    </row>
    <row r="2715" spans="1:6" s="39" customFormat="1" ht="11.25">
      <c r="A2715" s="35"/>
      <c r="B2715" s="36"/>
      <c r="C2715" s="37"/>
      <c r="D2715" s="37"/>
      <c r="E2715" s="38"/>
      <c r="F2715" s="38"/>
    </row>
    <row r="2716" spans="1:6" s="39" customFormat="1" ht="11.25">
      <c r="A2716" s="35"/>
      <c r="B2716" s="36"/>
      <c r="C2716" s="37"/>
      <c r="D2716" s="37"/>
      <c r="E2716" s="38"/>
      <c r="F2716" s="38"/>
    </row>
    <row r="2717" spans="1:6" s="39" customFormat="1" ht="11.25">
      <c r="A2717" s="35"/>
      <c r="B2717" s="36"/>
      <c r="C2717" s="37"/>
      <c r="D2717" s="37"/>
      <c r="E2717" s="38"/>
      <c r="F2717" s="38"/>
    </row>
    <row r="2718" spans="1:6" s="39" customFormat="1" ht="11.25">
      <c r="A2718" s="35"/>
      <c r="B2718" s="36"/>
      <c r="C2718" s="37"/>
      <c r="D2718" s="37"/>
      <c r="E2718" s="38"/>
      <c r="F2718" s="38"/>
    </row>
    <row r="2719" spans="1:6" s="39" customFormat="1" ht="11.25">
      <c r="A2719" s="35"/>
      <c r="B2719" s="36"/>
      <c r="C2719" s="37"/>
      <c r="D2719" s="37"/>
      <c r="E2719" s="38"/>
      <c r="F2719" s="38"/>
    </row>
    <row r="2720" spans="1:6" s="39" customFormat="1" ht="11.25">
      <c r="A2720" s="35"/>
      <c r="B2720" s="36"/>
      <c r="C2720" s="37"/>
      <c r="D2720" s="37"/>
      <c r="E2720" s="38"/>
      <c r="F2720" s="38"/>
    </row>
    <row r="2721" spans="1:6" s="39" customFormat="1" ht="11.25">
      <c r="A2721" s="35"/>
      <c r="B2721" s="36"/>
      <c r="C2721" s="37"/>
      <c r="D2721" s="37"/>
      <c r="E2721" s="38"/>
      <c r="F2721" s="38"/>
    </row>
    <row r="2722" spans="1:6" s="39" customFormat="1" ht="11.25">
      <c r="A2722" s="35"/>
      <c r="B2722" s="36"/>
      <c r="C2722" s="37"/>
      <c r="D2722" s="37"/>
      <c r="E2722" s="38"/>
      <c r="F2722" s="38"/>
    </row>
    <row r="2723" spans="1:6" s="39" customFormat="1" ht="11.25">
      <c r="A2723" s="35"/>
      <c r="B2723" s="36"/>
      <c r="C2723" s="37"/>
      <c r="D2723" s="37"/>
      <c r="E2723" s="38"/>
      <c r="F2723" s="38"/>
    </row>
    <row r="2724" spans="1:6" s="39" customFormat="1" ht="11.25">
      <c r="A2724" s="35"/>
      <c r="B2724" s="36"/>
      <c r="C2724" s="37"/>
      <c r="D2724" s="37"/>
      <c r="E2724" s="38"/>
      <c r="F2724" s="38"/>
    </row>
    <row r="2725" spans="1:6" s="39" customFormat="1" ht="11.25">
      <c r="A2725" s="35"/>
      <c r="B2725" s="36"/>
      <c r="C2725" s="37"/>
      <c r="D2725" s="37"/>
      <c r="E2725" s="38"/>
      <c r="F2725" s="38"/>
    </row>
    <row r="2726" spans="1:6" s="39" customFormat="1" ht="11.25">
      <c r="A2726" s="35"/>
      <c r="B2726" s="36"/>
      <c r="C2726" s="37"/>
      <c r="D2726" s="37"/>
      <c r="E2726" s="38"/>
      <c r="F2726" s="38"/>
    </row>
    <row r="2727" spans="1:6" s="39" customFormat="1" ht="11.25">
      <c r="A2727" s="35"/>
      <c r="B2727" s="36"/>
      <c r="C2727" s="37"/>
      <c r="D2727" s="37"/>
      <c r="E2727" s="38"/>
      <c r="F2727" s="38"/>
    </row>
    <row r="2728" spans="1:6" s="39" customFormat="1" ht="11.25">
      <c r="A2728" s="35"/>
      <c r="B2728" s="36"/>
      <c r="C2728" s="37"/>
      <c r="D2728" s="37"/>
      <c r="E2728" s="38"/>
      <c r="F2728" s="38"/>
    </row>
    <row r="2729" spans="1:6" s="39" customFormat="1" ht="11.25">
      <c r="A2729" s="35"/>
      <c r="B2729" s="36"/>
      <c r="C2729" s="37"/>
      <c r="D2729" s="37"/>
      <c r="E2729" s="38"/>
      <c r="F2729" s="38"/>
    </row>
    <row r="2730" spans="1:6" s="39" customFormat="1" ht="11.25">
      <c r="A2730" s="35"/>
      <c r="B2730" s="36"/>
      <c r="C2730" s="37"/>
      <c r="D2730" s="37"/>
      <c r="E2730" s="38"/>
      <c r="F2730" s="38"/>
    </row>
    <row r="2731" spans="1:6" s="39" customFormat="1" ht="11.25">
      <c r="A2731" s="35"/>
      <c r="B2731" s="36"/>
      <c r="C2731" s="37"/>
      <c r="D2731" s="37"/>
      <c r="E2731" s="38"/>
      <c r="F2731" s="38"/>
    </row>
    <row r="2732" spans="1:6" s="39" customFormat="1" ht="11.25">
      <c r="A2732" s="35"/>
      <c r="B2732" s="36"/>
      <c r="C2732" s="37"/>
      <c r="D2732" s="37"/>
      <c r="E2732" s="38"/>
      <c r="F2732" s="38"/>
    </row>
    <row r="2733" spans="1:6" s="39" customFormat="1" ht="11.25">
      <c r="A2733" s="35"/>
      <c r="B2733" s="36"/>
      <c r="C2733" s="37"/>
      <c r="D2733" s="37"/>
      <c r="E2733" s="38"/>
      <c r="F2733" s="38"/>
    </row>
    <row r="2734" spans="1:6" s="39" customFormat="1" ht="11.25">
      <c r="A2734" s="35"/>
      <c r="B2734" s="36"/>
      <c r="C2734" s="37"/>
      <c r="D2734" s="37"/>
      <c r="E2734" s="38"/>
      <c r="F2734" s="38"/>
    </row>
    <row r="2735" spans="1:6" s="39" customFormat="1" ht="11.25">
      <c r="A2735" s="35"/>
      <c r="B2735" s="36"/>
      <c r="C2735" s="37"/>
      <c r="D2735" s="37"/>
      <c r="E2735" s="38"/>
      <c r="F2735" s="38"/>
    </row>
    <row r="2736" spans="1:6" s="39" customFormat="1" ht="11.25">
      <c r="A2736" s="35"/>
      <c r="B2736" s="36"/>
      <c r="C2736" s="37"/>
      <c r="D2736" s="37"/>
      <c r="E2736" s="38"/>
      <c r="F2736" s="38"/>
    </row>
    <row r="2737" spans="1:6" s="39" customFormat="1" ht="11.25">
      <c r="A2737" s="35"/>
      <c r="B2737" s="36"/>
      <c r="C2737" s="37"/>
      <c r="D2737" s="37"/>
      <c r="E2737" s="38"/>
      <c r="F2737" s="38"/>
    </row>
    <row r="2738" spans="1:6" s="39" customFormat="1" ht="11.25">
      <c r="A2738" s="35"/>
      <c r="B2738" s="36"/>
      <c r="C2738" s="37"/>
      <c r="D2738" s="37"/>
      <c r="E2738" s="38"/>
      <c r="F2738" s="38"/>
    </row>
    <row r="2739" spans="1:6" s="39" customFormat="1" ht="11.25">
      <c r="A2739" s="35"/>
      <c r="B2739" s="36"/>
      <c r="C2739" s="37"/>
      <c r="D2739" s="37"/>
      <c r="E2739" s="38"/>
      <c r="F2739" s="38"/>
    </row>
    <row r="2740" spans="1:6" s="39" customFormat="1" ht="11.25">
      <c r="A2740" s="35"/>
      <c r="B2740" s="36"/>
      <c r="C2740" s="37"/>
      <c r="D2740" s="37"/>
      <c r="E2740" s="38"/>
      <c r="F2740" s="38"/>
    </row>
    <row r="2741" spans="1:6" s="39" customFormat="1" ht="11.25">
      <c r="A2741" s="35"/>
      <c r="B2741" s="36"/>
      <c r="C2741" s="37"/>
      <c r="D2741" s="37"/>
      <c r="E2741" s="38"/>
      <c r="F2741" s="38"/>
    </row>
    <row r="2742" spans="1:6" s="39" customFormat="1" ht="11.25">
      <c r="A2742" s="35"/>
      <c r="B2742" s="36"/>
      <c r="C2742" s="37"/>
      <c r="D2742" s="37"/>
      <c r="E2742" s="38"/>
      <c r="F2742" s="38"/>
    </row>
    <row r="2743" spans="1:6" s="39" customFormat="1" ht="11.25">
      <c r="A2743" s="35"/>
      <c r="B2743" s="36"/>
      <c r="C2743" s="37"/>
      <c r="D2743" s="37"/>
      <c r="E2743" s="38"/>
      <c r="F2743" s="38"/>
    </row>
    <row r="2744" spans="1:6" s="39" customFormat="1" ht="11.25">
      <c r="A2744" s="35"/>
      <c r="B2744" s="36"/>
      <c r="C2744" s="37"/>
      <c r="D2744" s="37"/>
      <c r="E2744" s="38"/>
      <c r="F2744" s="38"/>
    </row>
    <row r="2745" spans="1:6" s="39" customFormat="1" ht="11.25">
      <c r="A2745" s="35"/>
      <c r="B2745" s="36"/>
      <c r="C2745" s="37"/>
      <c r="D2745" s="37"/>
      <c r="E2745" s="38"/>
      <c r="F2745" s="38"/>
    </row>
    <row r="2746" spans="1:6" s="39" customFormat="1" ht="11.25">
      <c r="A2746" s="35"/>
      <c r="B2746" s="36"/>
      <c r="C2746" s="37"/>
      <c r="D2746" s="37"/>
      <c r="E2746" s="38"/>
      <c r="F2746" s="38"/>
    </row>
    <row r="2747" spans="1:6" s="39" customFormat="1" ht="11.25">
      <c r="A2747" s="35"/>
      <c r="B2747" s="36"/>
      <c r="C2747" s="37"/>
      <c r="D2747" s="37"/>
      <c r="E2747" s="38"/>
      <c r="F2747" s="38"/>
    </row>
    <row r="2748" spans="1:6" s="39" customFormat="1" ht="11.25">
      <c r="A2748" s="35"/>
      <c r="B2748" s="36"/>
      <c r="C2748" s="37"/>
      <c r="D2748" s="37"/>
      <c r="E2748" s="38"/>
      <c r="F2748" s="38"/>
    </row>
    <row r="2749" spans="1:6" s="39" customFormat="1" ht="11.25">
      <c r="A2749" s="35"/>
      <c r="B2749" s="36"/>
      <c r="C2749" s="37"/>
      <c r="D2749" s="37"/>
      <c r="E2749" s="38"/>
      <c r="F2749" s="38"/>
    </row>
    <row r="2750" spans="1:6" s="39" customFormat="1" ht="11.25">
      <c r="A2750" s="35"/>
      <c r="B2750" s="36"/>
      <c r="C2750" s="37"/>
      <c r="D2750" s="37"/>
      <c r="E2750" s="38"/>
      <c r="F2750" s="38"/>
    </row>
    <row r="2751" spans="1:6" s="39" customFormat="1" ht="11.25">
      <c r="A2751" s="35"/>
      <c r="B2751" s="36"/>
      <c r="C2751" s="37"/>
      <c r="D2751" s="37"/>
      <c r="E2751" s="38"/>
      <c r="F2751" s="38"/>
    </row>
    <row r="2752" spans="1:6" s="39" customFormat="1" ht="11.25">
      <c r="A2752" s="35"/>
      <c r="B2752" s="36"/>
      <c r="C2752" s="37"/>
      <c r="D2752" s="37"/>
      <c r="E2752" s="38"/>
      <c r="F2752" s="38"/>
    </row>
    <row r="2753" spans="1:6" s="39" customFormat="1" ht="11.25">
      <c r="A2753" s="35"/>
      <c r="B2753" s="36"/>
      <c r="C2753" s="37"/>
      <c r="D2753" s="37"/>
      <c r="E2753" s="38"/>
      <c r="F2753" s="38"/>
    </row>
    <row r="2754" spans="1:6" s="39" customFormat="1" ht="11.25">
      <c r="A2754" s="35"/>
      <c r="B2754" s="36"/>
      <c r="C2754" s="37"/>
      <c r="D2754" s="37"/>
      <c r="E2754" s="38"/>
      <c r="F2754" s="38"/>
    </row>
    <row r="2755" spans="1:6" s="39" customFormat="1" ht="11.25">
      <c r="A2755" s="35"/>
      <c r="B2755" s="36"/>
      <c r="C2755" s="37"/>
      <c r="D2755" s="37"/>
      <c r="E2755" s="38"/>
      <c r="F2755" s="38"/>
    </row>
    <row r="2756" spans="1:6" s="39" customFormat="1" ht="11.25">
      <c r="A2756" s="35"/>
      <c r="B2756" s="36"/>
      <c r="C2756" s="37"/>
      <c r="D2756" s="37"/>
      <c r="E2756" s="38"/>
      <c r="F2756" s="38"/>
    </row>
    <row r="2757" spans="1:6" s="39" customFormat="1" ht="11.25">
      <c r="A2757" s="35"/>
      <c r="B2757" s="36"/>
      <c r="C2757" s="37"/>
      <c r="D2757" s="37"/>
      <c r="E2757" s="38"/>
      <c r="F2757" s="38"/>
    </row>
    <row r="2758" spans="1:6" s="39" customFormat="1" ht="11.25">
      <c r="A2758" s="35"/>
      <c r="B2758" s="36"/>
      <c r="C2758" s="37"/>
      <c r="D2758" s="37"/>
      <c r="E2758" s="38"/>
      <c r="F2758" s="38"/>
    </row>
    <row r="2759" spans="1:6" s="39" customFormat="1" ht="11.25">
      <c r="A2759" s="35"/>
      <c r="B2759" s="36"/>
      <c r="C2759" s="37"/>
      <c r="D2759" s="37"/>
      <c r="E2759" s="38"/>
      <c r="F2759" s="38"/>
    </row>
    <row r="2760" spans="1:6" s="39" customFormat="1" ht="11.25">
      <c r="A2760" s="35"/>
      <c r="B2760" s="36"/>
      <c r="C2760" s="37"/>
      <c r="D2760" s="37"/>
      <c r="E2760" s="38"/>
      <c r="F2760" s="38"/>
    </row>
    <row r="2761" spans="1:6" s="39" customFormat="1" ht="11.25">
      <c r="A2761" s="35"/>
      <c r="B2761" s="36"/>
      <c r="C2761" s="37"/>
      <c r="D2761" s="37"/>
      <c r="E2761" s="38"/>
      <c r="F2761" s="38"/>
    </row>
    <row r="2762" spans="1:6" s="39" customFormat="1" ht="11.25">
      <c r="A2762" s="35"/>
      <c r="B2762" s="36"/>
      <c r="C2762" s="37"/>
      <c r="D2762" s="37"/>
      <c r="E2762" s="38"/>
      <c r="F2762" s="38"/>
    </row>
    <row r="2763" spans="1:6" s="39" customFormat="1" ht="11.25">
      <c r="A2763" s="35"/>
      <c r="B2763" s="36"/>
      <c r="C2763" s="37"/>
      <c r="D2763" s="37"/>
      <c r="E2763" s="38"/>
      <c r="F2763" s="38"/>
    </row>
    <row r="2764" spans="1:6" s="39" customFormat="1" ht="11.25">
      <c r="A2764" s="35"/>
      <c r="B2764" s="36"/>
      <c r="C2764" s="37"/>
      <c r="D2764" s="37"/>
      <c r="E2764" s="38"/>
      <c r="F2764" s="38"/>
    </row>
    <row r="2765" spans="1:6" s="39" customFormat="1" ht="11.25">
      <c r="A2765" s="35"/>
      <c r="B2765" s="36"/>
      <c r="C2765" s="37"/>
      <c r="D2765" s="37"/>
      <c r="E2765" s="38"/>
      <c r="F2765" s="38"/>
    </row>
    <row r="2766" spans="1:6" s="39" customFormat="1" ht="11.25">
      <c r="A2766" s="35"/>
      <c r="B2766" s="36"/>
      <c r="C2766" s="37"/>
      <c r="D2766" s="37"/>
      <c r="E2766" s="38"/>
      <c r="F2766" s="38"/>
    </row>
    <row r="2767" spans="1:6" s="39" customFormat="1" ht="11.25">
      <c r="A2767" s="35"/>
      <c r="B2767" s="36"/>
      <c r="C2767" s="37"/>
      <c r="D2767" s="37"/>
      <c r="E2767" s="38"/>
      <c r="F2767" s="38"/>
    </row>
    <row r="2768" spans="1:6" s="39" customFormat="1" ht="11.25">
      <c r="A2768" s="35"/>
      <c r="B2768" s="36"/>
      <c r="C2768" s="37"/>
      <c r="D2768" s="37"/>
      <c r="E2768" s="38"/>
      <c r="F2768" s="38"/>
    </row>
    <row r="2769" spans="1:6" s="39" customFormat="1" ht="11.25">
      <c r="A2769" s="35"/>
      <c r="B2769" s="36"/>
      <c r="C2769" s="37"/>
      <c r="D2769" s="37"/>
      <c r="E2769" s="38"/>
      <c r="F2769" s="38"/>
    </row>
    <row r="2770" spans="1:6" s="39" customFormat="1" ht="11.25">
      <c r="A2770" s="35"/>
      <c r="B2770" s="36"/>
      <c r="C2770" s="37"/>
      <c r="D2770" s="37"/>
      <c r="E2770" s="38"/>
      <c r="F2770" s="38"/>
    </row>
    <row r="2771" spans="1:6" s="39" customFormat="1" ht="11.25">
      <c r="A2771" s="35"/>
      <c r="B2771" s="36"/>
      <c r="C2771" s="37"/>
      <c r="D2771" s="37"/>
      <c r="E2771" s="38"/>
      <c r="F2771" s="38"/>
    </row>
    <row r="2772" spans="1:6" s="39" customFormat="1" ht="11.25">
      <c r="A2772" s="35"/>
      <c r="B2772" s="36"/>
      <c r="C2772" s="37"/>
      <c r="D2772" s="37"/>
      <c r="E2772" s="38"/>
      <c r="F2772" s="38"/>
    </row>
    <row r="2773" spans="1:6" s="39" customFormat="1" ht="11.25">
      <c r="A2773" s="35"/>
      <c r="B2773" s="36"/>
      <c r="C2773" s="37"/>
      <c r="D2773" s="37"/>
      <c r="E2773" s="38"/>
      <c r="F2773" s="38"/>
    </row>
    <row r="2774" spans="1:6" s="39" customFormat="1" ht="11.25">
      <c r="A2774" s="35"/>
      <c r="B2774" s="36"/>
      <c r="C2774" s="37"/>
      <c r="D2774" s="37"/>
      <c r="E2774" s="38"/>
      <c r="F2774" s="38"/>
    </row>
    <row r="2775" spans="1:6" s="39" customFormat="1" ht="11.25">
      <c r="A2775" s="35"/>
      <c r="B2775" s="36"/>
      <c r="C2775" s="37"/>
      <c r="D2775" s="37"/>
      <c r="E2775" s="38"/>
      <c r="F2775" s="38"/>
    </row>
    <row r="2776" spans="1:6" s="39" customFormat="1" ht="11.25">
      <c r="A2776" s="35"/>
      <c r="B2776" s="36"/>
      <c r="C2776" s="37"/>
      <c r="D2776" s="37"/>
      <c r="E2776" s="38"/>
      <c r="F2776" s="38"/>
    </row>
    <row r="2777" spans="1:6" s="39" customFormat="1" ht="11.25">
      <c r="A2777" s="35"/>
      <c r="B2777" s="36"/>
      <c r="C2777" s="37"/>
      <c r="D2777" s="37"/>
      <c r="E2777" s="38"/>
      <c r="F2777" s="38"/>
    </row>
    <row r="2778" spans="1:6" s="39" customFormat="1" ht="11.25">
      <c r="A2778" s="35"/>
      <c r="B2778" s="36"/>
      <c r="C2778" s="37"/>
      <c r="D2778" s="37"/>
      <c r="E2778" s="38"/>
      <c r="F2778" s="38"/>
    </row>
    <row r="2779" spans="1:6" s="39" customFormat="1" ht="11.25">
      <c r="A2779" s="35"/>
      <c r="B2779" s="36"/>
      <c r="C2779" s="37"/>
      <c r="D2779" s="37"/>
      <c r="E2779" s="38"/>
      <c r="F2779" s="38"/>
    </row>
    <row r="2780" spans="1:6" s="39" customFormat="1" ht="11.25">
      <c r="A2780" s="35"/>
      <c r="B2780" s="36"/>
      <c r="C2780" s="37"/>
      <c r="D2780" s="37"/>
      <c r="E2780" s="38"/>
      <c r="F2780" s="38"/>
    </row>
    <row r="2781" spans="1:6" s="39" customFormat="1" ht="11.25">
      <c r="A2781" s="35"/>
      <c r="B2781" s="36"/>
      <c r="C2781" s="37"/>
      <c r="D2781" s="37"/>
      <c r="E2781" s="38"/>
      <c r="F2781" s="38"/>
    </row>
    <row r="2782" spans="1:6" s="39" customFormat="1" ht="11.25">
      <c r="A2782" s="35"/>
      <c r="B2782" s="36"/>
      <c r="C2782" s="37"/>
      <c r="D2782" s="37"/>
      <c r="E2782" s="38"/>
      <c r="F2782" s="38"/>
    </row>
    <row r="2783" spans="1:6" s="39" customFormat="1" ht="11.25">
      <c r="A2783" s="35"/>
      <c r="B2783" s="36"/>
      <c r="C2783" s="37"/>
      <c r="D2783" s="37"/>
      <c r="E2783" s="38"/>
      <c r="F2783" s="38"/>
    </row>
    <row r="2784" spans="1:6" s="39" customFormat="1" ht="11.25">
      <c r="A2784" s="35"/>
      <c r="B2784" s="36"/>
      <c r="C2784" s="37"/>
      <c r="D2784" s="37"/>
      <c r="E2784" s="38"/>
      <c r="F2784" s="38"/>
    </row>
    <row r="2785" spans="1:6" s="39" customFormat="1" ht="11.25">
      <c r="A2785" s="35"/>
      <c r="B2785" s="36"/>
      <c r="C2785" s="37"/>
      <c r="D2785" s="37"/>
      <c r="E2785" s="38"/>
      <c r="F2785" s="38"/>
    </row>
    <row r="2786" spans="1:6" s="39" customFormat="1" ht="11.25">
      <c r="A2786" s="35"/>
      <c r="B2786" s="36"/>
      <c r="C2786" s="37"/>
      <c r="D2786" s="37"/>
      <c r="E2786" s="38"/>
      <c r="F2786" s="38"/>
    </row>
    <row r="2787" spans="1:6" s="39" customFormat="1" ht="11.25">
      <c r="A2787" s="35"/>
      <c r="B2787" s="36"/>
      <c r="C2787" s="37"/>
      <c r="D2787" s="37"/>
      <c r="E2787" s="38"/>
      <c r="F2787" s="38"/>
    </row>
    <row r="2788" spans="1:6" s="39" customFormat="1" ht="11.25">
      <c r="A2788" s="35"/>
      <c r="B2788" s="36"/>
      <c r="C2788" s="37"/>
      <c r="D2788" s="37"/>
      <c r="E2788" s="38"/>
      <c r="F2788" s="38"/>
    </row>
    <row r="2789" spans="1:6" s="39" customFormat="1" ht="11.25">
      <c r="A2789" s="35"/>
      <c r="B2789" s="36"/>
      <c r="C2789" s="37"/>
      <c r="D2789" s="37"/>
      <c r="E2789" s="38"/>
      <c r="F2789" s="38"/>
    </row>
    <row r="2790" spans="1:6" s="39" customFormat="1" ht="11.25">
      <c r="A2790" s="35"/>
      <c r="B2790" s="36"/>
      <c r="C2790" s="37"/>
      <c r="D2790" s="37"/>
      <c r="E2790" s="38"/>
      <c r="F2790" s="38"/>
    </row>
    <row r="2791" spans="1:6" s="39" customFormat="1" ht="11.25">
      <c r="A2791" s="35"/>
      <c r="B2791" s="36"/>
      <c r="C2791" s="37"/>
      <c r="D2791" s="37"/>
      <c r="E2791" s="38"/>
      <c r="F2791" s="38"/>
    </row>
    <row r="2792" spans="1:6" s="39" customFormat="1" ht="11.25">
      <c r="A2792" s="35"/>
      <c r="B2792" s="36"/>
      <c r="C2792" s="37"/>
      <c r="D2792" s="37"/>
      <c r="E2792" s="38"/>
      <c r="F2792" s="38"/>
    </row>
    <row r="2793" spans="1:6" s="39" customFormat="1" ht="11.25">
      <c r="A2793" s="35"/>
      <c r="B2793" s="36"/>
      <c r="C2793" s="37"/>
      <c r="D2793" s="37"/>
      <c r="E2793" s="38"/>
      <c r="F2793" s="38"/>
    </row>
    <row r="2794" spans="1:6" s="39" customFormat="1" ht="11.25">
      <c r="A2794" s="35"/>
      <c r="B2794" s="36"/>
      <c r="C2794" s="37"/>
      <c r="D2794" s="37"/>
      <c r="E2794" s="38"/>
      <c r="F2794" s="38"/>
    </row>
    <row r="2795" spans="1:6" s="39" customFormat="1" ht="11.25">
      <c r="A2795" s="35"/>
      <c r="B2795" s="36"/>
      <c r="C2795" s="37"/>
      <c r="D2795" s="37"/>
      <c r="E2795" s="38"/>
      <c r="F2795" s="38"/>
    </row>
    <row r="2796" spans="1:6" s="39" customFormat="1" ht="11.25">
      <c r="A2796" s="35"/>
      <c r="B2796" s="36"/>
      <c r="C2796" s="37"/>
      <c r="D2796" s="37"/>
      <c r="E2796" s="38"/>
      <c r="F2796" s="38"/>
    </row>
    <row r="2797" spans="1:6" s="39" customFormat="1" ht="11.25">
      <c r="A2797" s="35"/>
      <c r="B2797" s="36"/>
      <c r="C2797" s="37"/>
      <c r="D2797" s="37"/>
      <c r="E2797" s="38"/>
      <c r="F2797" s="38"/>
    </row>
    <row r="2798" spans="1:6" s="39" customFormat="1" ht="11.25">
      <c r="A2798" s="35"/>
      <c r="B2798" s="36"/>
      <c r="C2798" s="37"/>
      <c r="D2798" s="37"/>
      <c r="E2798" s="38"/>
      <c r="F2798" s="38"/>
    </row>
    <row r="2799" spans="1:6" s="39" customFormat="1" ht="11.25">
      <c r="A2799" s="35"/>
      <c r="B2799" s="36"/>
      <c r="C2799" s="37"/>
      <c r="D2799" s="37"/>
      <c r="E2799" s="38"/>
      <c r="F2799" s="38"/>
    </row>
    <row r="2800" spans="1:6" s="39" customFormat="1" ht="11.25">
      <c r="A2800" s="35"/>
      <c r="B2800" s="36"/>
      <c r="C2800" s="37"/>
      <c r="D2800" s="37"/>
      <c r="E2800" s="38"/>
      <c r="F2800" s="38"/>
    </row>
    <row r="2801" spans="1:6" s="39" customFormat="1" ht="11.25">
      <c r="A2801" s="35"/>
      <c r="B2801" s="36"/>
      <c r="C2801" s="37"/>
      <c r="D2801" s="37"/>
      <c r="E2801" s="38"/>
      <c r="F2801" s="38"/>
    </row>
    <row r="2802" spans="1:6" s="39" customFormat="1" ht="11.25">
      <c r="A2802" s="35"/>
      <c r="B2802" s="36"/>
      <c r="C2802" s="37"/>
      <c r="D2802" s="37"/>
      <c r="E2802" s="38"/>
      <c r="F2802" s="38"/>
    </row>
    <row r="2803" spans="1:6" s="39" customFormat="1" ht="11.25">
      <c r="A2803" s="35"/>
      <c r="B2803" s="36"/>
      <c r="C2803" s="37"/>
      <c r="D2803" s="37"/>
      <c r="E2803" s="38"/>
      <c r="F2803" s="38"/>
    </row>
    <row r="2804" spans="1:6" s="39" customFormat="1" ht="11.25">
      <c r="A2804" s="35"/>
      <c r="B2804" s="36"/>
      <c r="C2804" s="37"/>
      <c r="D2804" s="37"/>
      <c r="E2804" s="38"/>
      <c r="F2804" s="38"/>
    </row>
    <row r="2805" spans="1:6" s="39" customFormat="1" ht="11.25">
      <c r="A2805" s="35"/>
      <c r="B2805" s="36"/>
      <c r="C2805" s="37"/>
      <c r="D2805" s="37"/>
      <c r="E2805" s="38"/>
      <c r="F2805" s="38"/>
    </row>
    <row r="2806" spans="1:6" s="39" customFormat="1" ht="11.25">
      <c r="A2806" s="35"/>
      <c r="B2806" s="36"/>
      <c r="C2806" s="37"/>
      <c r="D2806" s="37"/>
      <c r="E2806" s="38"/>
      <c r="F2806" s="38"/>
    </row>
    <row r="2807" spans="1:6" s="39" customFormat="1" ht="11.25">
      <c r="A2807" s="35"/>
      <c r="B2807" s="36"/>
      <c r="C2807" s="37"/>
      <c r="D2807" s="37"/>
      <c r="E2807" s="38"/>
      <c r="F2807" s="38"/>
    </row>
    <row r="2808" spans="1:6" s="39" customFormat="1" ht="11.25">
      <c r="A2808" s="35"/>
      <c r="B2808" s="36"/>
      <c r="C2808" s="37"/>
      <c r="D2808" s="37"/>
      <c r="E2808" s="38"/>
      <c r="F2808" s="38"/>
    </row>
    <row r="2809" spans="1:6" s="39" customFormat="1" ht="11.25">
      <c r="A2809" s="35"/>
      <c r="B2809" s="36"/>
      <c r="C2809" s="37"/>
      <c r="D2809" s="37"/>
      <c r="E2809" s="38"/>
      <c r="F2809" s="38"/>
    </row>
    <row r="2810" spans="1:6" s="39" customFormat="1" ht="11.25">
      <c r="A2810" s="35"/>
      <c r="B2810" s="36"/>
      <c r="C2810" s="37"/>
      <c r="D2810" s="37"/>
      <c r="E2810" s="38"/>
      <c r="F2810" s="38"/>
    </row>
    <row r="2811" spans="1:6" s="39" customFormat="1" ht="11.25">
      <c r="A2811" s="35"/>
      <c r="B2811" s="36"/>
      <c r="C2811" s="37"/>
      <c r="D2811" s="37"/>
      <c r="E2811" s="38"/>
      <c r="F2811" s="38"/>
    </row>
    <row r="2812" spans="1:6" s="39" customFormat="1" ht="11.25">
      <c r="A2812" s="35"/>
      <c r="B2812" s="36"/>
      <c r="C2812" s="37"/>
      <c r="D2812" s="37"/>
      <c r="E2812" s="38"/>
      <c r="F2812" s="38"/>
    </row>
    <row r="2813" spans="1:6" s="39" customFormat="1" ht="11.25">
      <c r="A2813" s="35"/>
      <c r="B2813" s="36"/>
      <c r="C2813" s="37"/>
      <c r="D2813" s="37"/>
      <c r="E2813" s="38"/>
      <c r="F2813" s="38"/>
    </row>
    <row r="2814" spans="1:6" s="39" customFormat="1" ht="11.25">
      <c r="A2814" s="35"/>
      <c r="B2814" s="36"/>
      <c r="C2814" s="37"/>
      <c r="D2814" s="37"/>
      <c r="E2814" s="38"/>
      <c r="F2814" s="38"/>
    </row>
    <row r="2815" spans="1:6" s="39" customFormat="1" ht="11.25">
      <c r="A2815" s="35"/>
      <c r="B2815" s="36"/>
      <c r="C2815" s="37"/>
      <c r="D2815" s="37"/>
      <c r="E2815" s="38"/>
      <c r="F2815" s="38"/>
    </row>
    <row r="2816" spans="1:6" s="39" customFormat="1" ht="11.25">
      <c r="A2816" s="35"/>
      <c r="B2816" s="36"/>
      <c r="C2816" s="37"/>
      <c r="D2816" s="37"/>
      <c r="E2816" s="38"/>
      <c r="F2816" s="38"/>
    </row>
    <row r="2817" spans="1:6" s="39" customFormat="1" ht="11.25">
      <c r="A2817" s="35"/>
      <c r="B2817" s="36"/>
      <c r="C2817" s="37"/>
      <c r="D2817" s="37"/>
      <c r="E2817" s="38"/>
      <c r="F2817" s="38"/>
    </row>
    <row r="2818" spans="1:6" s="39" customFormat="1" ht="11.25">
      <c r="A2818" s="35"/>
      <c r="B2818" s="36"/>
      <c r="C2818" s="37"/>
      <c r="D2818" s="37"/>
      <c r="E2818" s="38"/>
      <c r="F2818" s="38"/>
    </row>
    <row r="2819" spans="1:6" s="39" customFormat="1" ht="11.25">
      <c r="A2819" s="35"/>
      <c r="B2819" s="36"/>
      <c r="C2819" s="37"/>
      <c r="D2819" s="37"/>
      <c r="E2819" s="38"/>
      <c r="F2819" s="38"/>
    </row>
    <row r="2820" spans="1:6" s="39" customFormat="1" ht="11.25">
      <c r="A2820" s="35"/>
      <c r="B2820" s="36"/>
      <c r="C2820" s="37"/>
      <c r="D2820" s="37"/>
      <c r="E2820" s="38"/>
      <c r="F2820" s="38"/>
    </row>
    <row r="2821" spans="1:6" s="39" customFormat="1" ht="11.25">
      <c r="A2821" s="35"/>
      <c r="B2821" s="36"/>
      <c r="C2821" s="37"/>
      <c r="D2821" s="37"/>
      <c r="E2821" s="38"/>
      <c r="F2821" s="38"/>
    </row>
    <row r="2822" spans="1:6" s="39" customFormat="1" ht="11.25">
      <c r="A2822" s="35"/>
      <c r="B2822" s="36"/>
      <c r="C2822" s="37"/>
      <c r="D2822" s="37"/>
      <c r="E2822" s="38"/>
      <c r="F2822" s="38"/>
    </row>
    <row r="2823" spans="1:6" s="39" customFormat="1" ht="11.25">
      <c r="A2823" s="35"/>
      <c r="B2823" s="36"/>
      <c r="C2823" s="37"/>
      <c r="D2823" s="37"/>
      <c r="E2823" s="38"/>
      <c r="F2823" s="38"/>
    </row>
    <row r="2824" spans="1:6" s="39" customFormat="1" ht="11.25">
      <c r="A2824" s="35"/>
      <c r="B2824" s="36"/>
      <c r="C2824" s="37"/>
      <c r="D2824" s="37"/>
      <c r="E2824" s="38"/>
      <c r="F2824" s="38"/>
    </row>
    <row r="2825" spans="1:6" s="39" customFormat="1" ht="11.25">
      <c r="A2825" s="35"/>
      <c r="B2825" s="36"/>
      <c r="C2825" s="37"/>
      <c r="D2825" s="37"/>
      <c r="E2825" s="38"/>
      <c r="F2825" s="38"/>
    </row>
    <row r="2826" spans="1:6" s="39" customFormat="1" ht="11.25">
      <c r="A2826" s="35"/>
      <c r="B2826" s="36"/>
      <c r="C2826" s="37"/>
      <c r="D2826" s="37"/>
      <c r="E2826" s="38"/>
      <c r="F2826" s="38"/>
    </row>
    <row r="2827" spans="1:6" s="39" customFormat="1" ht="11.25">
      <c r="A2827" s="35"/>
      <c r="B2827" s="36"/>
      <c r="C2827" s="37"/>
      <c r="D2827" s="37"/>
      <c r="E2827" s="38"/>
      <c r="F2827" s="38"/>
    </row>
    <row r="2828" spans="1:6" s="39" customFormat="1" ht="11.25">
      <c r="A2828" s="35"/>
      <c r="B2828" s="36"/>
      <c r="C2828" s="37"/>
      <c r="D2828" s="37"/>
      <c r="E2828" s="38"/>
      <c r="F2828" s="38"/>
    </row>
    <row r="2829" spans="1:6" s="39" customFormat="1" ht="11.25">
      <c r="A2829" s="35"/>
      <c r="B2829" s="36"/>
      <c r="C2829" s="37"/>
      <c r="D2829" s="37"/>
      <c r="E2829" s="38"/>
      <c r="F2829" s="38"/>
    </row>
    <row r="2830" spans="1:6" s="39" customFormat="1" ht="11.25">
      <c r="A2830" s="35"/>
      <c r="B2830" s="36"/>
      <c r="C2830" s="37"/>
      <c r="D2830" s="37"/>
      <c r="E2830" s="38"/>
      <c r="F2830" s="38"/>
    </row>
    <row r="2831" spans="1:6" s="39" customFormat="1" ht="11.25">
      <c r="A2831" s="35"/>
      <c r="B2831" s="36"/>
      <c r="C2831" s="37"/>
      <c r="D2831" s="37"/>
      <c r="E2831" s="38"/>
      <c r="F2831" s="38"/>
    </row>
    <row r="2832" spans="1:6" s="39" customFormat="1" ht="11.25">
      <c r="A2832" s="35"/>
      <c r="B2832" s="36"/>
      <c r="C2832" s="37"/>
      <c r="D2832" s="37"/>
      <c r="E2832" s="38"/>
      <c r="F2832" s="38"/>
    </row>
    <row r="2833" spans="1:6" s="39" customFormat="1" ht="11.25">
      <c r="A2833" s="35"/>
      <c r="B2833" s="36"/>
      <c r="C2833" s="37"/>
      <c r="D2833" s="37"/>
      <c r="E2833" s="38"/>
      <c r="F2833" s="38"/>
    </row>
    <row r="2834" spans="1:6" s="39" customFormat="1" ht="11.25">
      <c r="A2834" s="35"/>
      <c r="B2834" s="36"/>
      <c r="C2834" s="37"/>
      <c r="D2834" s="37"/>
      <c r="E2834" s="38"/>
      <c r="F2834" s="38"/>
    </row>
    <row r="2835" spans="1:6" s="39" customFormat="1" ht="11.25">
      <c r="A2835" s="35"/>
      <c r="B2835" s="36"/>
      <c r="C2835" s="37"/>
      <c r="D2835" s="37"/>
      <c r="E2835" s="38"/>
      <c r="F2835" s="38"/>
    </row>
    <row r="2836" spans="1:6" s="39" customFormat="1" ht="11.25">
      <c r="A2836" s="35"/>
      <c r="B2836" s="36"/>
      <c r="C2836" s="37"/>
      <c r="D2836" s="37"/>
      <c r="E2836" s="38"/>
      <c r="F2836" s="38"/>
    </row>
    <row r="2837" spans="1:6" s="39" customFormat="1" ht="11.25">
      <c r="A2837" s="35"/>
      <c r="B2837" s="36"/>
      <c r="C2837" s="37"/>
      <c r="D2837" s="37"/>
      <c r="E2837" s="38"/>
      <c r="F2837" s="38"/>
    </row>
    <row r="2838" spans="1:6" s="39" customFormat="1" ht="11.25">
      <c r="A2838" s="35"/>
      <c r="B2838" s="36"/>
      <c r="C2838" s="37"/>
      <c r="D2838" s="37"/>
      <c r="E2838" s="38"/>
      <c r="F2838" s="38"/>
    </row>
    <row r="2839" spans="1:6" s="39" customFormat="1" ht="11.25">
      <c r="A2839" s="35"/>
      <c r="B2839" s="36"/>
      <c r="C2839" s="37"/>
      <c r="D2839" s="37"/>
      <c r="E2839" s="38"/>
      <c r="F2839" s="38"/>
    </row>
    <row r="2840" spans="1:6" s="39" customFormat="1" ht="11.25">
      <c r="A2840" s="35"/>
      <c r="B2840" s="36"/>
      <c r="C2840" s="37"/>
      <c r="D2840" s="37"/>
      <c r="E2840" s="38"/>
      <c r="F2840" s="38"/>
    </row>
    <row r="2841" spans="1:6" s="39" customFormat="1" ht="11.25">
      <c r="A2841" s="35"/>
      <c r="B2841" s="36"/>
      <c r="C2841" s="37"/>
      <c r="D2841" s="37"/>
      <c r="E2841" s="38"/>
      <c r="F2841" s="38"/>
    </row>
    <row r="2842" spans="1:6" s="39" customFormat="1" ht="11.25">
      <c r="A2842" s="35"/>
      <c r="B2842" s="36"/>
      <c r="C2842" s="37"/>
      <c r="D2842" s="37"/>
      <c r="E2842" s="38"/>
      <c r="F2842" s="38"/>
    </row>
    <row r="2843" spans="1:6" s="39" customFormat="1" ht="11.25">
      <c r="A2843" s="35"/>
      <c r="B2843" s="36"/>
      <c r="C2843" s="37"/>
      <c r="D2843" s="37"/>
      <c r="E2843" s="38"/>
      <c r="F2843" s="38"/>
    </row>
    <row r="2844" spans="1:6" s="39" customFormat="1" ht="11.25">
      <c r="A2844" s="35"/>
      <c r="B2844" s="36"/>
      <c r="C2844" s="37"/>
      <c r="D2844" s="37"/>
      <c r="E2844" s="38"/>
      <c r="F2844" s="38"/>
    </row>
    <row r="2845" spans="1:6" s="39" customFormat="1" ht="11.25">
      <c r="A2845" s="35"/>
      <c r="B2845" s="36"/>
      <c r="C2845" s="37"/>
      <c r="D2845" s="37"/>
      <c r="E2845" s="38"/>
      <c r="F2845" s="38"/>
    </row>
    <row r="2846" spans="1:6" s="39" customFormat="1" ht="11.25">
      <c r="A2846" s="35"/>
      <c r="B2846" s="36"/>
      <c r="C2846" s="37"/>
      <c r="D2846" s="37"/>
      <c r="E2846" s="38"/>
      <c r="F2846" s="38"/>
    </row>
    <row r="2847" spans="1:6" s="39" customFormat="1" ht="11.25">
      <c r="A2847" s="35"/>
      <c r="B2847" s="36"/>
      <c r="C2847" s="37"/>
      <c r="D2847" s="37"/>
      <c r="E2847" s="38"/>
      <c r="F2847" s="38"/>
    </row>
    <row r="2848" spans="1:6" s="39" customFormat="1" ht="11.25">
      <c r="A2848" s="35"/>
      <c r="B2848" s="36"/>
      <c r="C2848" s="37"/>
      <c r="D2848" s="37"/>
      <c r="E2848" s="38"/>
      <c r="F2848" s="38"/>
    </row>
    <row r="2849" spans="1:6" s="39" customFormat="1" ht="11.25">
      <c r="A2849" s="35"/>
      <c r="B2849" s="36"/>
      <c r="C2849" s="37"/>
      <c r="D2849" s="37"/>
      <c r="E2849" s="38"/>
      <c r="F2849" s="38"/>
    </row>
    <row r="2850" spans="1:6" s="39" customFormat="1" ht="11.25">
      <c r="A2850" s="35"/>
      <c r="B2850" s="36"/>
      <c r="C2850" s="37"/>
      <c r="D2850" s="37"/>
      <c r="E2850" s="38"/>
      <c r="F2850" s="38"/>
    </row>
    <row r="2851" spans="1:6" s="39" customFormat="1" ht="11.25">
      <c r="A2851" s="35"/>
      <c r="B2851" s="36"/>
      <c r="C2851" s="37"/>
      <c r="D2851" s="37"/>
      <c r="E2851" s="38"/>
      <c r="F2851" s="38"/>
    </row>
    <row r="2852" spans="1:6" s="39" customFormat="1" ht="11.25">
      <c r="A2852" s="35"/>
      <c r="B2852" s="36"/>
      <c r="C2852" s="37"/>
      <c r="D2852" s="37"/>
      <c r="E2852" s="38"/>
      <c r="F2852" s="38"/>
    </row>
    <row r="2853" spans="1:6" s="39" customFormat="1" ht="11.25">
      <c r="A2853" s="35"/>
      <c r="B2853" s="36"/>
      <c r="C2853" s="37"/>
      <c r="D2853" s="37"/>
      <c r="E2853" s="38"/>
      <c r="F2853" s="38"/>
    </row>
    <row r="2854" spans="1:6" s="39" customFormat="1" ht="11.25">
      <c r="A2854" s="35"/>
      <c r="B2854" s="36"/>
      <c r="C2854" s="37"/>
      <c r="D2854" s="37"/>
      <c r="E2854" s="38"/>
      <c r="F2854" s="38"/>
    </row>
    <row r="2855" spans="1:6" s="39" customFormat="1" ht="11.25">
      <c r="A2855" s="35"/>
      <c r="B2855" s="36"/>
      <c r="C2855" s="37"/>
      <c r="D2855" s="37"/>
      <c r="E2855" s="38"/>
      <c r="F2855" s="38"/>
    </row>
    <row r="2856" spans="1:6" s="39" customFormat="1" ht="11.25">
      <c r="A2856" s="35"/>
      <c r="B2856" s="36"/>
      <c r="C2856" s="37"/>
      <c r="D2856" s="37"/>
      <c r="E2856" s="38"/>
      <c r="F2856" s="38"/>
    </row>
    <row r="2857" spans="1:6" s="39" customFormat="1" ht="11.25">
      <c r="A2857" s="35"/>
      <c r="B2857" s="36"/>
      <c r="C2857" s="37"/>
      <c r="D2857" s="37"/>
      <c r="E2857" s="38"/>
      <c r="F2857" s="38"/>
    </row>
    <row r="2858" spans="1:6" s="39" customFormat="1" ht="11.25">
      <c r="A2858" s="35"/>
      <c r="B2858" s="36"/>
      <c r="C2858" s="37"/>
      <c r="D2858" s="37"/>
      <c r="E2858" s="38"/>
      <c r="F2858" s="38"/>
    </row>
    <row r="2859" spans="1:6" s="39" customFormat="1" ht="11.25">
      <c r="A2859" s="35"/>
      <c r="B2859" s="36"/>
      <c r="C2859" s="37"/>
      <c r="D2859" s="37"/>
      <c r="E2859" s="38"/>
      <c r="F2859" s="38"/>
    </row>
    <row r="2860" spans="1:6" s="39" customFormat="1" ht="11.25">
      <c r="A2860" s="35"/>
      <c r="B2860" s="36"/>
      <c r="C2860" s="37"/>
      <c r="D2860" s="37"/>
      <c r="E2860" s="38"/>
      <c r="F2860" s="38"/>
    </row>
    <row r="2861" spans="1:6" s="39" customFormat="1" ht="11.25">
      <c r="A2861" s="35"/>
      <c r="B2861" s="36"/>
      <c r="C2861" s="37"/>
      <c r="D2861" s="37"/>
      <c r="E2861" s="38"/>
      <c r="F2861" s="38"/>
    </row>
    <row r="2862" spans="1:6" s="39" customFormat="1" ht="11.25">
      <c r="A2862" s="35"/>
      <c r="B2862" s="36"/>
      <c r="C2862" s="37"/>
      <c r="D2862" s="37"/>
      <c r="E2862" s="38"/>
      <c r="F2862" s="38"/>
    </row>
    <row r="2863" spans="1:6" s="39" customFormat="1" ht="11.25">
      <c r="A2863" s="35"/>
      <c r="B2863" s="36"/>
      <c r="C2863" s="37"/>
      <c r="D2863" s="37"/>
      <c r="E2863" s="38"/>
      <c r="F2863" s="38"/>
    </row>
    <row r="2864" spans="1:6" s="39" customFormat="1" ht="11.25">
      <c r="A2864" s="35"/>
      <c r="B2864" s="36"/>
      <c r="C2864" s="37"/>
      <c r="D2864" s="37"/>
      <c r="E2864" s="38"/>
      <c r="F2864" s="38"/>
    </row>
    <row r="2865" spans="1:6" s="39" customFormat="1" ht="11.25">
      <c r="A2865" s="35"/>
      <c r="B2865" s="36"/>
      <c r="C2865" s="37"/>
      <c r="D2865" s="37"/>
      <c r="E2865" s="38"/>
      <c r="F2865" s="38"/>
    </row>
    <row r="2866" spans="1:6" s="39" customFormat="1" ht="11.25">
      <c r="A2866" s="35"/>
      <c r="B2866" s="36"/>
      <c r="C2866" s="37"/>
      <c r="D2866" s="37"/>
      <c r="E2866" s="38"/>
      <c r="F2866" s="38"/>
    </row>
    <row r="2867" spans="1:6" s="39" customFormat="1" ht="11.25">
      <c r="A2867" s="35"/>
      <c r="B2867" s="36"/>
      <c r="C2867" s="37"/>
      <c r="D2867" s="37"/>
      <c r="E2867" s="38"/>
      <c r="F2867" s="38"/>
    </row>
    <row r="2868" spans="1:6" s="39" customFormat="1" ht="11.25">
      <c r="A2868" s="35"/>
      <c r="B2868" s="36"/>
      <c r="C2868" s="37"/>
      <c r="D2868" s="37"/>
      <c r="E2868" s="38"/>
      <c r="F2868" s="38"/>
    </row>
    <row r="2869" spans="1:6" s="39" customFormat="1" ht="11.25">
      <c r="A2869" s="35"/>
      <c r="B2869" s="36"/>
      <c r="C2869" s="37"/>
      <c r="D2869" s="37"/>
      <c r="E2869" s="38"/>
      <c r="F2869" s="38"/>
    </row>
    <row r="2870" spans="1:6" s="39" customFormat="1" ht="11.25">
      <c r="A2870" s="35"/>
      <c r="B2870" s="36"/>
      <c r="C2870" s="37"/>
      <c r="D2870" s="37"/>
      <c r="E2870" s="38"/>
      <c r="F2870" s="38"/>
    </row>
    <row r="2871" spans="1:6" s="39" customFormat="1" ht="11.25">
      <c r="A2871" s="35"/>
      <c r="B2871" s="36"/>
      <c r="C2871" s="37"/>
      <c r="D2871" s="37"/>
      <c r="E2871" s="38"/>
      <c r="F2871" s="38"/>
    </row>
    <row r="2872" spans="1:6" s="39" customFormat="1" ht="11.25">
      <c r="A2872" s="35"/>
      <c r="B2872" s="36"/>
      <c r="C2872" s="37"/>
      <c r="D2872" s="37"/>
      <c r="E2872" s="38"/>
      <c r="F2872" s="38"/>
    </row>
    <row r="2873" spans="1:6" s="39" customFormat="1" ht="11.25">
      <c r="A2873" s="35"/>
      <c r="B2873" s="36"/>
      <c r="C2873" s="37"/>
      <c r="D2873" s="37"/>
      <c r="E2873" s="38"/>
      <c r="F2873" s="38"/>
    </row>
    <row r="2874" spans="1:6" s="39" customFormat="1" ht="11.25">
      <c r="A2874" s="35"/>
      <c r="B2874" s="36"/>
      <c r="C2874" s="37"/>
      <c r="D2874" s="37"/>
      <c r="E2874" s="38"/>
      <c r="F2874" s="38"/>
    </row>
    <row r="2875" spans="1:6" s="39" customFormat="1" ht="11.25">
      <c r="A2875" s="35"/>
      <c r="B2875" s="36"/>
      <c r="C2875" s="37"/>
      <c r="D2875" s="37"/>
      <c r="E2875" s="38"/>
      <c r="F2875" s="38"/>
    </row>
    <row r="2876" spans="1:6" s="39" customFormat="1" ht="11.25">
      <c r="A2876" s="35"/>
      <c r="B2876" s="36"/>
      <c r="C2876" s="37"/>
      <c r="D2876" s="37"/>
      <c r="E2876" s="38"/>
      <c r="F2876" s="38"/>
    </row>
    <row r="2877" spans="1:6" s="39" customFormat="1" ht="11.25">
      <c r="A2877" s="35"/>
      <c r="B2877" s="36"/>
      <c r="C2877" s="37"/>
      <c r="D2877" s="37"/>
      <c r="E2877" s="38"/>
      <c r="F2877" s="38"/>
    </row>
    <row r="2878" spans="1:6" s="39" customFormat="1" ht="11.25">
      <c r="A2878" s="35"/>
      <c r="B2878" s="36"/>
      <c r="C2878" s="37"/>
      <c r="D2878" s="37"/>
      <c r="E2878" s="38"/>
      <c r="F2878" s="38"/>
    </row>
    <row r="2879" spans="1:6" s="39" customFormat="1" ht="11.25">
      <c r="A2879" s="35"/>
      <c r="B2879" s="36"/>
      <c r="C2879" s="37"/>
      <c r="D2879" s="37"/>
      <c r="E2879" s="38"/>
      <c r="F2879" s="38"/>
    </row>
    <row r="2880" spans="1:6" s="39" customFormat="1" ht="11.25">
      <c r="A2880" s="35"/>
      <c r="B2880" s="36"/>
      <c r="C2880" s="37"/>
      <c r="D2880" s="37"/>
      <c r="E2880" s="38"/>
      <c r="F2880" s="38"/>
    </row>
    <row r="2881" spans="1:6" s="39" customFormat="1" ht="11.25">
      <c r="A2881" s="35"/>
      <c r="B2881" s="36"/>
      <c r="C2881" s="37"/>
      <c r="D2881" s="37"/>
      <c r="E2881" s="38"/>
      <c r="F2881" s="38"/>
    </row>
    <row r="2882" spans="1:6" s="39" customFormat="1" ht="11.25">
      <c r="A2882" s="35"/>
      <c r="B2882" s="36"/>
      <c r="C2882" s="37"/>
      <c r="D2882" s="37"/>
      <c r="E2882" s="38"/>
      <c r="F2882" s="38"/>
    </row>
    <row r="2883" spans="1:6" s="39" customFormat="1" ht="11.25">
      <c r="A2883" s="35"/>
      <c r="B2883" s="36"/>
      <c r="C2883" s="37"/>
      <c r="D2883" s="37"/>
      <c r="E2883" s="38"/>
      <c r="F2883" s="38"/>
    </row>
    <row r="2884" spans="1:6" s="39" customFormat="1" ht="11.25">
      <c r="A2884" s="35"/>
      <c r="B2884" s="36"/>
      <c r="C2884" s="37"/>
      <c r="D2884" s="37"/>
      <c r="E2884" s="38"/>
      <c r="F2884" s="38"/>
    </row>
    <row r="2885" spans="1:6" s="39" customFormat="1" ht="11.25">
      <c r="A2885" s="35"/>
      <c r="B2885" s="36"/>
      <c r="C2885" s="37"/>
      <c r="D2885" s="37"/>
      <c r="E2885" s="38"/>
      <c r="F2885" s="38"/>
    </row>
    <row r="2886" spans="1:6" s="39" customFormat="1" ht="11.25">
      <c r="A2886" s="35"/>
      <c r="B2886" s="36"/>
      <c r="C2886" s="37"/>
      <c r="D2886" s="37"/>
      <c r="E2886" s="38"/>
      <c r="F2886" s="38"/>
    </row>
    <row r="2887" spans="1:6" s="39" customFormat="1" ht="11.25">
      <c r="A2887" s="35"/>
      <c r="B2887" s="36"/>
      <c r="C2887" s="37"/>
      <c r="D2887" s="37"/>
      <c r="E2887" s="38"/>
      <c r="F2887" s="38"/>
    </row>
    <row r="2888" spans="1:6" s="39" customFormat="1" ht="11.25">
      <c r="A2888" s="35"/>
      <c r="B2888" s="36"/>
      <c r="C2888" s="37"/>
      <c r="D2888" s="37"/>
      <c r="E2888" s="38"/>
      <c r="F2888" s="38"/>
    </row>
    <row r="2889" spans="1:6" s="39" customFormat="1" ht="11.25">
      <c r="A2889" s="35"/>
      <c r="B2889" s="36"/>
      <c r="C2889" s="37"/>
      <c r="D2889" s="37"/>
      <c r="E2889" s="38"/>
      <c r="F2889" s="38"/>
    </row>
    <row r="2890" spans="1:6" s="39" customFormat="1" ht="11.25">
      <c r="A2890" s="35"/>
      <c r="B2890" s="36"/>
      <c r="C2890" s="37"/>
      <c r="D2890" s="37"/>
      <c r="E2890" s="38"/>
      <c r="F2890" s="38"/>
    </row>
    <row r="2891" spans="1:6" s="39" customFormat="1" ht="11.25">
      <c r="A2891" s="35"/>
      <c r="B2891" s="36"/>
      <c r="C2891" s="37"/>
      <c r="D2891" s="37"/>
      <c r="E2891" s="38"/>
      <c r="F2891" s="38"/>
    </row>
    <row r="2892" spans="1:6" s="39" customFormat="1" ht="11.25">
      <c r="A2892" s="35"/>
      <c r="B2892" s="36"/>
      <c r="C2892" s="37"/>
      <c r="D2892" s="37"/>
      <c r="E2892" s="38"/>
      <c r="F2892" s="38"/>
    </row>
    <row r="2893" spans="1:6" s="39" customFormat="1" ht="11.25">
      <c r="A2893" s="35"/>
      <c r="B2893" s="36"/>
      <c r="C2893" s="37"/>
      <c r="D2893" s="37"/>
      <c r="E2893" s="38"/>
      <c r="F2893" s="38"/>
    </row>
    <row r="2894" spans="1:6" s="39" customFormat="1" ht="11.25">
      <c r="A2894" s="35"/>
      <c r="B2894" s="36"/>
      <c r="C2894" s="37"/>
      <c r="D2894" s="37"/>
      <c r="E2894" s="38"/>
      <c r="F2894" s="38"/>
    </row>
    <row r="2895" spans="1:6" s="39" customFormat="1" ht="11.25">
      <c r="A2895" s="35"/>
      <c r="B2895" s="36"/>
      <c r="C2895" s="37"/>
      <c r="D2895" s="37"/>
      <c r="E2895" s="38"/>
      <c r="F2895" s="38"/>
    </row>
    <row r="2896" spans="1:6" s="39" customFormat="1" ht="11.25">
      <c r="A2896" s="35"/>
      <c r="B2896" s="36"/>
      <c r="C2896" s="37"/>
      <c r="D2896" s="37"/>
      <c r="E2896" s="38"/>
      <c r="F2896" s="38"/>
    </row>
    <row r="2897" spans="1:6" s="39" customFormat="1" ht="11.25">
      <c r="A2897" s="35"/>
      <c r="B2897" s="36"/>
      <c r="C2897" s="37"/>
      <c r="D2897" s="37"/>
      <c r="E2897" s="38"/>
      <c r="F2897" s="38"/>
    </row>
    <row r="2898" spans="1:6" s="39" customFormat="1" ht="11.25">
      <c r="A2898" s="35"/>
      <c r="B2898" s="36"/>
      <c r="C2898" s="37"/>
      <c r="D2898" s="37"/>
      <c r="E2898" s="38"/>
      <c r="F2898" s="38"/>
    </row>
    <row r="2899" spans="1:6" s="39" customFormat="1" ht="11.25">
      <c r="A2899" s="35"/>
      <c r="B2899" s="36"/>
      <c r="C2899" s="37"/>
      <c r="D2899" s="37"/>
      <c r="E2899" s="38"/>
      <c r="F2899" s="38"/>
    </row>
    <row r="2900" spans="1:6" s="39" customFormat="1" ht="11.25">
      <c r="A2900" s="35"/>
      <c r="B2900" s="36"/>
      <c r="C2900" s="37"/>
      <c r="D2900" s="37"/>
      <c r="E2900" s="38"/>
      <c r="F2900" s="38"/>
    </row>
    <row r="2901" spans="1:6" s="39" customFormat="1" ht="11.25">
      <c r="A2901" s="35"/>
      <c r="B2901" s="36"/>
      <c r="C2901" s="37"/>
      <c r="D2901" s="37"/>
      <c r="E2901" s="38"/>
      <c r="F2901" s="38"/>
    </row>
    <row r="2902" spans="1:6" s="39" customFormat="1" ht="11.25">
      <c r="A2902" s="35"/>
      <c r="B2902" s="36"/>
      <c r="C2902" s="37"/>
      <c r="D2902" s="37"/>
      <c r="E2902" s="38"/>
      <c r="F2902" s="38"/>
    </row>
    <row r="2903" spans="1:6" s="39" customFormat="1" ht="11.25">
      <c r="A2903" s="35"/>
      <c r="B2903" s="36"/>
      <c r="C2903" s="37"/>
      <c r="D2903" s="37"/>
      <c r="E2903" s="38"/>
      <c r="F2903" s="38"/>
    </row>
    <row r="2904" spans="1:6" s="39" customFormat="1" ht="11.25">
      <c r="A2904" s="35"/>
      <c r="B2904" s="36"/>
      <c r="C2904" s="37"/>
      <c r="D2904" s="37"/>
      <c r="E2904" s="38"/>
      <c r="F2904" s="38"/>
    </row>
    <row r="2905" spans="1:6" s="39" customFormat="1" ht="11.25">
      <c r="A2905" s="35"/>
      <c r="B2905" s="36"/>
      <c r="C2905" s="37"/>
      <c r="D2905" s="37"/>
      <c r="E2905" s="38"/>
      <c r="F2905" s="38"/>
    </row>
    <row r="2906" spans="1:6" s="39" customFormat="1" ht="11.25">
      <c r="A2906" s="35"/>
      <c r="B2906" s="36"/>
      <c r="C2906" s="37"/>
      <c r="D2906" s="37"/>
      <c r="E2906" s="38"/>
      <c r="F2906" s="38"/>
    </row>
    <row r="2907" spans="1:6" s="39" customFormat="1" ht="11.25">
      <c r="A2907" s="35"/>
      <c r="B2907" s="36"/>
      <c r="C2907" s="37"/>
      <c r="D2907" s="37"/>
      <c r="E2907" s="38"/>
      <c r="F2907" s="38"/>
    </row>
    <row r="2908" spans="1:6" s="39" customFormat="1" ht="11.25">
      <c r="A2908" s="35"/>
      <c r="B2908" s="36"/>
      <c r="C2908" s="37"/>
      <c r="D2908" s="37"/>
      <c r="E2908" s="38"/>
      <c r="F2908" s="38"/>
    </row>
    <row r="2909" spans="1:6" s="39" customFormat="1" ht="11.25">
      <c r="A2909" s="35"/>
      <c r="B2909" s="36"/>
      <c r="C2909" s="37"/>
      <c r="D2909" s="37"/>
      <c r="E2909" s="38"/>
      <c r="F2909" s="38"/>
    </row>
    <row r="2910" spans="1:6" s="39" customFormat="1" ht="11.25">
      <c r="A2910" s="35"/>
      <c r="B2910" s="36"/>
      <c r="C2910" s="37"/>
      <c r="D2910" s="37"/>
      <c r="E2910" s="38"/>
      <c r="F2910" s="38"/>
    </row>
    <row r="2911" spans="1:6" s="39" customFormat="1" ht="11.25">
      <c r="A2911" s="35"/>
      <c r="B2911" s="36"/>
      <c r="C2911" s="37"/>
      <c r="D2911" s="37"/>
      <c r="E2911" s="38"/>
      <c r="F2911" s="38"/>
    </row>
    <row r="2912" spans="1:6" s="39" customFormat="1" ht="11.25">
      <c r="A2912" s="35"/>
      <c r="B2912" s="36"/>
      <c r="C2912" s="37"/>
      <c r="D2912" s="37"/>
      <c r="E2912" s="38"/>
      <c r="F2912" s="38"/>
    </row>
    <row r="2913" spans="1:6" s="39" customFormat="1" ht="11.25">
      <c r="A2913" s="35"/>
      <c r="B2913" s="36"/>
      <c r="C2913" s="37"/>
      <c r="D2913" s="37"/>
      <c r="E2913" s="38"/>
      <c r="F2913" s="38"/>
    </row>
    <row r="2914" spans="1:6" s="39" customFormat="1" ht="11.25">
      <c r="A2914" s="35"/>
      <c r="B2914" s="36"/>
      <c r="C2914" s="37"/>
      <c r="D2914" s="37"/>
      <c r="E2914" s="38"/>
      <c r="F2914" s="38"/>
    </row>
    <row r="2915" spans="1:6" s="39" customFormat="1" ht="11.25">
      <c r="A2915" s="35"/>
      <c r="B2915" s="36"/>
      <c r="C2915" s="37"/>
      <c r="D2915" s="37"/>
      <c r="E2915" s="38"/>
      <c r="F2915" s="38"/>
    </row>
    <row r="2916" spans="1:6" s="39" customFormat="1" ht="11.25">
      <c r="A2916" s="35"/>
      <c r="B2916" s="36"/>
      <c r="C2916" s="37"/>
      <c r="D2916" s="37"/>
      <c r="E2916" s="38"/>
      <c r="F2916" s="38"/>
    </row>
    <row r="2917" spans="1:6" s="39" customFormat="1" ht="11.25">
      <c r="A2917" s="35"/>
      <c r="B2917" s="36"/>
      <c r="C2917" s="37"/>
      <c r="D2917" s="37"/>
      <c r="E2917" s="38"/>
      <c r="F2917" s="38"/>
    </row>
    <row r="2918" spans="1:6" s="39" customFormat="1" ht="11.25">
      <c r="A2918" s="35"/>
      <c r="B2918" s="36"/>
      <c r="C2918" s="37"/>
      <c r="D2918" s="37"/>
      <c r="E2918" s="38"/>
      <c r="F2918" s="38"/>
    </row>
    <row r="2919" spans="1:6" s="39" customFormat="1" ht="11.25">
      <c r="A2919" s="35"/>
      <c r="B2919" s="36"/>
      <c r="C2919" s="37"/>
      <c r="D2919" s="37"/>
      <c r="E2919" s="38"/>
      <c r="F2919" s="38"/>
    </row>
    <row r="2920" spans="1:6" s="39" customFormat="1" ht="11.25">
      <c r="A2920" s="35"/>
      <c r="B2920" s="36"/>
      <c r="C2920" s="37"/>
      <c r="D2920" s="37"/>
      <c r="E2920" s="38"/>
      <c r="F2920" s="38"/>
    </row>
    <row r="2921" spans="1:6" s="39" customFormat="1" ht="11.25">
      <c r="A2921" s="35"/>
      <c r="B2921" s="36"/>
      <c r="C2921" s="37"/>
      <c r="D2921" s="37"/>
      <c r="E2921" s="38"/>
      <c r="F2921" s="38"/>
    </row>
    <row r="2922" spans="1:6" s="39" customFormat="1" ht="11.25">
      <c r="A2922" s="35"/>
      <c r="B2922" s="36"/>
      <c r="C2922" s="37"/>
      <c r="D2922" s="37"/>
      <c r="E2922" s="38"/>
      <c r="F2922" s="38"/>
    </row>
    <row r="2923" spans="1:6" s="39" customFormat="1" ht="11.25">
      <c r="A2923" s="35"/>
      <c r="B2923" s="36"/>
      <c r="C2923" s="37"/>
      <c r="D2923" s="37"/>
      <c r="E2923" s="38"/>
      <c r="F2923" s="38"/>
    </row>
    <row r="2924" spans="1:6" s="39" customFormat="1" ht="11.25">
      <c r="A2924" s="35"/>
      <c r="B2924" s="36"/>
      <c r="C2924" s="37"/>
      <c r="D2924" s="37"/>
      <c r="E2924" s="38"/>
      <c r="F2924" s="38"/>
    </row>
    <row r="2925" spans="1:6" s="39" customFormat="1" ht="11.25">
      <c r="A2925" s="35"/>
      <c r="B2925" s="36"/>
      <c r="C2925" s="37"/>
      <c r="D2925" s="37"/>
      <c r="E2925" s="38"/>
      <c r="F2925" s="38"/>
    </row>
    <row r="2926" spans="1:6" s="39" customFormat="1" ht="11.25">
      <c r="A2926" s="35"/>
      <c r="B2926" s="36"/>
      <c r="C2926" s="37"/>
      <c r="D2926" s="37"/>
      <c r="E2926" s="38"/>
      <c r="F2926" s="38"/>
    </row>
    <row r="2927" spans="1:6" s="39" customFormat="1" ht="11.25">
      <c r="A2927" s="35"/>
      <c r="B2927" s="36"/>
      <c r="C2927" s="37"/>
      <c r="D2927" s="37"/>
      <c r="E2927" s="38"/>
      <c r="F2927" s="38"/>
    </row>
    <row r="2928" spans="1:6" s="39" customFormat="1" ht="11.25">
      <c r="A2928" s="35"/>
      <c r="B2928" s="36"/>
      <c r="C2928" s="37"/>
      <c r="D2928" s="37"/>
      <c r="E2928" s="38"/>
      <c r="F2928" s="38"/>
    </row>
    <row r="2929" spans="1:6" s="39" customFormat="1" ht="11.25">
      <c r="A2929" s="35"/>
      <c r="B2929" s="36"/>
      <c r="C2929" s="37"/>
      <c r="D2929" s="37"/>
      <c r="E2929" s="38"/>
      <c r="F2929" s="38"/>
    </row>
    <row r="2930" spans="1:6" s="39" customFormat="1" ht="11.25">
      <c r="A2930" s="35"/>
      <c r="B2930" s="36"/>
      <c r="C2930" s="37"/>
      <c r="D2930" s="37"/>
      <c r="E2930" s="38"/>
      <c r="F2930" s="38"/>
    </row>
    <row r="2931" spans="1:6" s="39" customFormat="1" ht="11.25">
      <c r="A2931" s="35"/>
      <c r="B2931" s="36"/>
      <c r="C2931" s="37"/>
      <c r="D2931" s="37"/>
      <c r="E2931" s="38"/>
      <c r="F2931" s="38"/>
    </row>
    <row r="2932" spans="1:6" s="39" customFormat="1" ht="11.25">
      <c r="A2932" s="35"/>
      <c r="B2932" s="36"/>
      <c r="C2932" s="37"/>
      <c r="D2932" s="37"/>
      <c r="E2932" s="38"/>
      <c r="F2932" s="38"/>
    </row>
    <row r="2933" spans="1:6" s="39" customFormat="1" ht="11.25">
      <c r="A2933" s="35"/>
      <c r="B2933" s="36"/>
      <c r="C2933" s="37"/>
      <c r="D2933" s="37"/>
      <c r="E2933" s="38"/>
      <c r="F2933" s="38"/>
    </row>
    <row r="2934" spans="1:6" s="39" customFormat="1" ht="11.25">
      <c r="A2934" s="35"/>
      <c r="B2934" s="36"/>
      <c r="C2934" s="37"/>
      <c r="D2934" s="37"/>
      <c r="E2934" s="38"/>
      <c r="F2934" s="38"/>
    </row>
    <row r="2935" spans="1:6" s="39" customFormat="1" ht="11.25">
      <c r="A2935" s="35"/>
      <c r="B2935" s="36"/>
      <c r="C2935" s="37"/>
      <c r="D2935" s="37"/>
      <c r="E2935" s="38"/>
      <c r="F2935" s="38"/>
    </row>
    <row r="2936" spans="1:6" s="39" customFormat="1" ht="11.25">
      <c r="A2936" s="35"/>
      <c r="B2936" s="36"/>
      <c r="C2936" s="37"/>
      <c r="D2936" s="37"/>
      <c r="E2936" s="38"/>
      <c r="F2936" s="38"/>
    </row>
    <row r="2937" spans="1:6" s="39" customFormat="1" ht="11.25">
      <c r="A2937" s="35"/>
      <c r="B2937" s="36"/>
      <c r="C2937" s="37"/>
      <c r="D2937" s="37"/>
      <c r="E2937" s="38"/>
      <c r="F2937" s="38"/>
    </row>
    <row r="2938" spans="1:6" s="39" customFormat="1" ht="11.25">
      <c r="A2938" s="35"/>
      <c r="B2938" s="36"/>
      <c r="C2938" s="37"/>
      <c r="D2938" s="37"/>
      <c r="E2938" s="38"/>
      <c r="F2938" s="38"/>
    </row>
    <row r="2939" spans="1:6" s="39" customFormat="1" ht="11.25">
      <c r="A2939" s="35"/>
      <c r="B2939" s="36"/>
      <c r="C2939" s="37"/>
      <c r="D2939" s="37"/>
      <c r="E2939" s="38"/>
      <c r="F2939" s="38"/>
    </row>
    <row r="2940" spans="1:6" s="39" customFormat="1" ht="108.75" customHeight="1">
      <c r="A2940" s="35"/>
      <c r="B2940" s="36"/>
      <c r="C2940" s="37"/>
      <c r="D2940" s="37"/>
      <c r="E2940" s="38"/>
      <c r="F2940" s="38"/>
    </row>
    <row r="2941" spans="1:6" s="39" customFormat="1" ht="11.25">
      <c r="A2941" s="35"/>
      <c r="B2941" s="36"/>
      <c r="C2941" s="37"/>
      <c r="D2941" s="37"/>
      <c r="E2941" s="38"/>
      <c r="F2941" s="38"/>
    </row>
    <row r="2942" spans="1:6" s="39" customFormat="1" ht="24.75" customHeight="1">
      <c r="A2942" s="35"/>
      <c r="B2942" s="36"/>
      <c r="C2942" s="37"/>
      <c r="D2942" s="37"/>
      <c r="E2942" s="38"/>
      <c r="F2942" s="38"/>
    </row>
    <row r="2943" spans="1:6" s="39" customFormat="1" ht="11.25">
      <c r="A2943" s="35"/>
      <c r="B2943" s="36"/>
      <c r="C2943" s="37"/>
      <c r="D2943" s="37"/>
      <c r="E2943" s="38"/>
      <c r="F2943" s="38"/>
    </row>
    <row r="2944" spans="1:6" s="39" customFormat="1" ht="11.25">
      <c r="A2944" s="35"/>
      <c r="B2944" s="36"/>
      <c r="C2944" s="37"/>
      <c r="D2944" s="37"/>
      <c r="E2944" s="38"/>
      <c r="F2944" s="38"/>
    </row>
    <row r="2945" spans="1:6" s="39" customFormat="1" ht="11.25">
      <c r="A2945" s="35"/>
      <c r="B2945" s="36"/>
      <c r="C2945" s="37"/>
      <c r="D2945" s="37"/>
      <c r="E2945" s="38"/>
      <c r="F2945" s="38"/>
    </row>
    <row r="2946" spans="1:6" s="39" customFormat="1" ht="11.25">
      <c r="A2946" s="35"/>
      <c r="B2946" s="36"/>
      <c r="C2946" s="37"/>
      <c r="D2946" s="37"/>
      <c r="E2946" s="38"/>
      <c r="F2946" s="38"/>
    </row>
  </sheetData>
  <sheetProtection/>
  <mergeCells count="5">
    <mergeCell ref="A11:H11"/>
    <mergeCell ref="A6:H6"/>
    <mergeCell ref="A7:H7"/>
    <mergeCell ref="A8:H8"/>
    <mergeCell ref="A9:H9"/>
  </mergeCells>
  <printOptions/>
  <pageMargins left="0.4330708661417323" right="0.2362204724409449" top="0.4724409448818898" bottom="0.8661417322834646" header="0.5118110236220472" footer="0.5118110236220472"/>
  <pageSetup horizontalDpi="300" verticalDpi="300" orientation="landscape" paperSize="9" r:id="rId2"/>
  <rowBreaks count="1" manualBreakCount="1">
    <brk id="1963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00" zoomScalePageLayoutView="0" workbookViewId="0" topLeftCell="A10">
      <selection activeCell="F20" sqref="F20"/>
    </sheetView>
  </sheetViews>
  <sheetFormatPr defaultColWidth="13.28125" defaultRowHeight="12.75"/>
  <cols>
    <col min="1" max="1" width="35.8515625" style="55" customWidth="1"/>
    <col min="2" max="2" width="14.421875" style="55" customWidth="1"/>
    <col min="3" max="3" width="12.57421875" style="55" customWidth="1"/>
    <col min="4" max="5" width="12.8515625" style="55" customWidth="1"/>
    <col min="6" max="6" width="12.00390625" style="55" customWidth="1"/>
    <col min="7" max="7" width="13.28125" style="55" customWidth="1"/>
    <col min="8" max="8" width="13.421875" style="55" customWidth="1"/>
    <col min="9" max="16384" width="13.28125" style="55" customWidth="1"/>
  </cols>
  <sheetData>
    <row r="1" spans="1:7" ht="12.75">
      <c r="A1" s="64"/>
      <c r="B1" s="64"/>
      <c r="C1" s="64"/>
      <c r="D1" s="64"/>
      <c r="E1" s="64"/>
      <c r="F1" s="64"/>
      <c r="G1" s="64"/>
    </row>
    <row r="2" spans="1:7" ht="12.75">
      <c r="A2" s="64"/>
      <c r="B2" s="64"/>
      <c r="C2" s="64"/>
      <c r="D2" s="64"/>
      <c r="E2" s="64"/>
      <c r="F2" s="64"/>
      <c r="G2" s="64"/>
    </row>
    <row r="3" spans="1:7" ht="12.75">
      <c r="A3" s="64"/>
      <c r="B3" s="64"/>
      <c r="C3" s="64"/>
      <c r="D3" s="64"/>
      <c r="E3" s="64"/>
      <c r="F3" s="64"/>
      <c r="G3" s="64"/>
    </row>
    <row r="4" spans="1:7" ht="12.75">
      <c r="A4" s="64"/>
      <c r="B4" s="64"/>
      <c r="C4" s="64"/>
      <c r="D4" s="64"/>
      <c r="E4" s="64"/>
      <c r="F4" s="64"/>
      <c r="G4" s="64"/>
    </row>
    <row r="5" spans="1:8" ht="12.75">
      <c r="A5" s="628" t="s">
        <v>109</v>
      </c>
      <c r="B5" s="628"/>
      <c r="C5" s="628"/>
      <c r="D5" s="628"/>
      <c r="E5" s="628"/>
      <c r="F5" s="628"/>
      <c r="G5" s="628"/>
      <c r="H5" s="628"/>
    </row>
    <row r="6" spans="1:8" ht="12.75">
      <c r="A6" s="877" t="s">
        <v>110</v>
      </c>
      <c r="B6" s="877"/>
      <c r="C6" s="877"/>
      <c r="D6" s="877"/>
      <c r="E6" s="877"/>
      <c r="F6" s="877"/>
      <c r="G6" s="877"/>
      <c r="H6" s="877"/>
    </row>
    <row r="7" spans="1:8" ht="12.75">
      <c r="A7" s="628" t="s">
        <v>111</v>
      </c>
      <c r="B7" s="628"/>
      <c r="C7" s="628"/>
      <c r="D7" s="628"/>
      <c r="E7" s="628"/>
      <c r="F7" s="628"/>
      <c r="G7" s="628"/>
      <c r="H7" s="628"/>
    </row>
    <row r="8" spans="1:7" ht="12.75">
      <c r="A8" s="664"/>
      <c r="B8" s="664"/>
      <c r="C8" s="664"/>
      <c r="D8" s="664"/>
      <c r="E8" s="96"/>
      <c r="F8" s="64"/>
      <c r="G8" s="64"/>
    </row>
    <row r="9" spans="1:8" ht="12.75">
      <c r="A9" s="883" t="s">
        <v>1485</v>
      </c>
      <c r="B9" s="883"/>
      <c r="C9" s="883"/>
      <c r="D9" s="883"/>
      <c r="E9" s="883"/>
      <c r="F9" s="883"/>
      <c r="G9" s="883"/>
      <c r="H9" s="883"/>
    </row>
    <row r="10" spans="1:8" ht="12.75">
      <c r="A10" s="883"/>
      <c r="B10" s="883"/>
      <c r="C10" s="883"/>
      <c r="D10" s="883"/>
      <c r="E10" s="883"/>
      <c r="F10" s="883"/>
      <c r="G10" s="883"/>
      <c r="H10" s="883"/>
    </row>
    <row r="12" spans="1:8" ht="52.5" customHeight="1">
      <c r="A12" s="57" t="s">
        <v>80</v>
      </c>
      <c r="B12" s="57" t="s">
        <v>98</v>
      </c>
      <c r="C12" s="65" t="s">
        <v>261</v>
      </c>
      <c r="D12" s="65" t="s">
        <v>262</v>
      </c>
      <c r="E12" s="66" t="s">
        <v>78</v>
      </c>
      <c r="F12" s="66" t="s">
        <v>296</v>
      </c>
      <c r="G12" s="43" t="s">
        <v>297</v>
      </c>
      <c r="H12" s="66" t="s">
        <v>81</v>
      </c>
    </row>
    <row r="13" spans="1:8" ht="18" customHeight="1">
      <c r="A13" s="412" t="s">
        <v>298</v>
      </c>
      <c r="B13" s="44">
        <v>108</v>
      </c>
      <c r="C13" s="44">
        <v>80</v>
      </c>
      <c r="D13" s="44">
        <v>77</v>
      </c>
      <c r="E13" s="97">
        <v>0</v>
      </c>
      <c r="F13" s="63">
        <v>0</v>
      </c>
      <c r="G13" s="60">
        <v>112</v>
      </c>
      <c r="H13" s="60" t="s">
        <v>82</v>
      </c>
    </row>
    <row r="14" spans="1:8" ht="18" customHeight="1">
      <c r="A14" s="67" t="s">
        <v>228</v>
      </c>
      <c r="B14" s="60">
        <v>100</v>
      </c>
      <c r="C14" s="44">
        <v>86</v>
      </c>
      <c r="D14" s="44">
        <v>87</v>
      </c>
      <c r="E14" s="97">
        <v>0</v>
      </c>
      <c r="F14" s="63">
        <v>0</v>
      </c>
      <c r="G14" s="60">
        <v>145</v>
      </c>
      <c r="H14" s="60" t="s">
        <v>82</v>
      </c>
    </row>
    <row r="15" spans="1:8" ht="18" customHeight="1">
      <c r="A15" s="412" t="s">
        <v>300</v>
      </c>
      <c r="B15" s="44">
        <v>137</v>
      </c>
      <c r="C15" s="44">
        <v>156</v>
      </c>
      <c r="D15" s="44">
        <v>169</v>
      </c>
      <c r="E15" s="97">
        <v>0</v>
      </c>
      <c r="F15" s="63">
        <v>0</v>
      </c>
      <c r="G15" s="60">
        <v>164</v>
      </c>
      <c r="H15" s="60" t="s">
        <v>82</v>
      </c>
    </row>
    <row r="16" spans="1:8" ht="18" customHeight="1">
      <c r="A16" s="412" t="s">
        <v>120</v>
      </c>
      <c r="B16" s="44">
        <v>125</v>
      </c>
      <c r="C16" s="44">
        <v>142</v>
      </c>
      <c r="D16" s="44">
        <v>130</v>
      </c>
      <c r="E16" s="97">
        <v>0</v>
      </c>
      <c r="F16" s="63">
        <v>0</v>
      </c>
      <c r="G16" s="60">
        <v>161</v>
      </c>
      <c r="H16" s="60" t="s">
        <v>82</v>
      </c>
    </row>
    <row r="17" spans="1:8" ht="18" customHeight="1">
      <c r="A17" s="411" t="s">
        <v>79</v>
      </c>
      <c r="B17" s="413">
        <v>0</v>
      </c>
      <c r="C17" s="413">
        <v>0</v>
      </c>
      <c r="D17" s="413">
        <v>0</v>
      </c>
      <c r="E17" s="89">
        <v>0</v>
      </c>
      <c r="F17" s="89">
        <v>0</v>
      </c>
      <c r="G17" s="413">
        <v>158</v>
      </c>
      <c r="H17" s="60" t="s">
        <v>82</v>
      </c>
    </row>
    <row r="18" spans="1:8" ht="18" customHeight="1">
      <c r="A18" s="418" t="s">
        <v>1481</v>
      </c>
      <c r="B18" s="419"/>
      <c r="C18" s="419"/>
      <c r="D18" s="419"/>
      <c r="E18" s="419"/>
      <c r="F18" s="420"/>
      <c r="G18" s="420"/>
      <c r="H18" s="421"/>
    </row>
    <row r="19" spans="1:8" ht="18" customHeight="1">
      <c r="A19" s="416" t="s">
        <v>1482</v>
      </c>
      <c r="B19" s="414">
        <v>0</v>
      </c>
      <c r="C19" s="86">
        <v>0</v>
      </c>
      <c r="D19" s="86">
        <v>1</v>
      </c>
      <c r="E19" s="417">
        <v>0</v>
      </c>
      <c r="F19" s="415">
        <v>0</v>
      </c>
      <c r="G19" s="414">
        <v>1</v>
      </c>
      <c r="H19" s="60" t="s">
        <v>1020</v>
      </c>
    </row>
    <row r="20" spans="1:8" ht="18" customHeight="1">
      <c r="A20" s="412" t="s">
        <v>301</v>
      </c>
      <c r="B20" s="44">
        <v>0</v>
      </c>
      <c r="C20" s="44">
        <v>0</v>
      </c>
      <c r="D20" s="44">
        <v>0</v>
      </c>
      <c r="E20" s="97">
        <v>0</v>
      </c>
      <c r="F20" s="63">
        <v>0</v>
      </c>
      <c r="G20" s="60">
        <v>1</v>
      </c>
      <c r="H20" s="60" t="s">
        <v>531</v>
      </c>
    </row>
    <row r="21" spans="1:8" ht="18" customHeight="1">
      <c r="A21" s="79" t="s">
        <v>84</v>
      </c>
      <c r="B21" s="60">
        <v>0</v>
      </c>
      <c r="C21" s="60">
        <v>3</v>
      </c>
      <c r="D21" s="60">
        <v>3</v>
      </c>
      <c r="E21" s="63">
        <v>0</v>
      </c>
      <c r="F21" s="63">
        <v>0</v>
      </c>
      <c r="G21" s="60">
        <v>77</v>
      </c>
      <c r="H21" s="60" t="s">
        <v>82</v>
      </c>
    </row>
    <row r="22" spans="1:8" ht="18" customHeight="1">
      <c r="A22" s="79" t="s">
        <v>83</v>
      </c>
      <c r="B22" s="60">
        <v>0</v>
      </c>
      <c r="C22" s="60">
        <v>0</v>
      </c>
      <c r="D22" s="60">
        <v>0</v>
      </c>
      <c r="E22" s="63">
        <v>0</v>
      </c>
      <c r="F22" s="63">
        <v>0</v>
      </c>
      <c r="G22" s="60">
        <v>24</v>
      </c>
      <c r="H22" s="60" t="s">
        <v>82</v>
      </c>
    </row>
    <row r="23" spans="1:8" ht="18" customHeight="1">
      <c r="A23" s="33" t="s">
        <v>295</v>
      </c>
      <c r="B23" s="99">
        <f>SUM(B13:B22)</f>
        <v>470</v>
      </c>
      <c r="C23" s="99">
        <f>SUM(C13:C22)</f>
        <v>467</v>
      </c>
      <c r="D23" s="99">
        <f>SUM(D13:D22)</f>
        <v>467</v>
      </c>
      <c r="E23" s="99">
        <f>SUM(E13:E22)</f>
        <v>0</v>
      </c>
      <c r="F23" s="99">
        <f>SUM(F13:F22)</f>
        <v>0</v>
      </c>
      <c r="G23" s="99" t="s">
        <v>1484</v>
      </c>
      <c r="H23" s="33"/>
    </row>
    <row r="24" spans="1:8" ht="18" customHeight="1">
      <c r="A24" s="884" t="s">
        <v>1483</v>
      </c>
      <c r="B24" s="885"/>
      <c r="C24" s="885"/>
      <c r="D24" s="885"/>
      <c r="E24" s="885"/>
      <c r="F24" s="885"/>
      <c r="G24" s="886"/>
      <c r="H24" s="112">
        <v>162</v>
      </c>
    </row>
    <row r="29" spans="1:8" ht="12.75">
      <c r="A29" s="882"/>
      <c r="B29" s="882"/>
      <c r="C29" s="882"/>
      <c r="D29" s="882"/>
      <c r="E29" s="882"/>
      <c r="F29" s="882"/>
      <c r="G29" s="882"/>
      <c r="H29" s="882"/>
    </row>
  </sheetData>
  <sheetProtection/>
  <mergeCells count="7">
    <mergeCell ref="A29:H29"/>
    <mergeCell ref="A8:D8"/>
    <mergeCell ref="A9:H10"/>
    <mergeCell ref="A5:H5"/>
    <mergeCell ref="A6:H6"/>
    <mergeCell ref="A7:H7"/>
    <mergeCell ref="A24:G24"/>
  </mergeCells>
  <printOptions/>
  <pageMargins left="0.67" right="0.23" top="0.52" bottom="0.29" header="0.54" footer="0.39"/>
  <pageSetup horizontalDpi="600" verticalDpi="600" orientation="landscape" paperSize="9" scale="108" r:id="rId2"/>
  <headerFooter alignWithMargins="0">
    <oddFooter>&amp;R&amp;6&amp;F&amp;A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2"/>
  <sheetViews>
    <sheetView zoomScalePageLayoutView="0" workbookViewId="0" topLeftCell="A10">
      <selection activeCell="A25" sqref="A25"/>
    </sheetView>
  </sheetViews>
  <sheetFormatPr defaultColWidth="9.140625" defaultRowHeight="12.75"/>
  <cols>
    <col min="1" max="1" width="12.140625" style="110" customWidth="1"/>
    <col min="2" max="2" width="2.8515625" style="110" customWidth="1"/>
    <col min="3" max="3" width="3.7109375" style="110" customWidth="1"/>
    <col min="4" max="4" width="6.421875" style="110" customWidth="1"/>
    <col min="5" max="5" width="3.8515625" style="110" customWidth="1"/>
    <col min="6" max="6" width="3.140625" style="110" customWidth="1"/>
    <col min="7" max="7" width="5.57421875" style="110" customWidth="1"/>
    <col min="8" max="8" width="3.8515625" style="110" customWidth="1"/>
    <col min="9" max="9" width="3.28125" style="110" customWidth="1"/>
    <col min="10" max="10" width="5.57421875" style="110" customWidth="1"/>
    <col min="11" max="11" width="4.140625" style="110" customWidth="1"/>
    <col min="12" max="12" width="3.57421875" style="110" customWidth="1"/>
    <col min="13" max="13" width="5.8515625" style="110" customWidth="1"/>
    <col min="14" max="14" width="4.00390625" style="110" customWidth="1"/>
    <col min="15" max="15" width="3.00390625" style="110" customWidth="1"/>
    <col min="16" max="16" width="5.7109375" style="110" customWidth="1"/>
    <col min="17" max="17" width="4.28125" style="110" customWidth="1"/>
    <col min="18" max="18" width="2.7109375" style="110" customWidth="1"/>
    <col min="19" max="19" width="5.57421875" style="110" customWidth="1"/>
    <col min="20" max="20" width="3.28125" style="110" customWidth="1"/>
    <col min="21" max="21" width="2.8515625" style="110" customWidth="1"/>
    <col min="22" max="22" width="4.00390625" style="110" customWidth="1"/>
    <col min="23" max="24" width="3.28125" style="110" customWidth="1"/>
    <col min="25" max="25" width="5.7109375" style="110" customWidth="1"/>
    <col min="26" max="26" width="3.7109375" style="110" customWidth="1"/>
    <col min="27" max="27" width="3.28125" style="110" customWidth="1"/>
    <col min="28" max="28" width="5.140625" style="110" customWidth="1"/>
    <col min="29" max="29" width="3.57421875" style="110" customWidth="1"/>
    <col min="30" max="30" width="3.28125" style="110" customWidth="1"/>
    <col min="31" max="32" width="3.8515625" style="110" customWidth="1"/>
    <col min="33" max="33" width="3.28125" style="110" customWidth="1"/>
    <col min="34" max="34" width="5.421875" style="110" customWidth="1"/>
    <col min="35" max="36" width="3.28125" style="110" customWidth="1"/>
    <col min="37" max="37" width="5.421875" style="110" customWidth="1"/>
    <col min="38" max="38" width="7.140625" style="110" customWidth="1"/>
    <col min="39" max="16384" width="9.140625" style="110" customWidth="1"/>
  </cols>
  <sheetData>
    <row r="1" spans="1:3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2.75">
      <c r="A2" s="424"/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4"/>
      <c r="AG2" s="424"/>
      <c r="AH2" s="424"/>
      <c r="AI2" s="424"/>
      <c r="AJ2" s="424"/>
      <c r="AK2" s="424"/>
      <c r="AL2" s="424"/>
    </row>
    <row r="3" spans="1:38" ht="12.75">
      <c r="A3" s="424"/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4"/>
      <c r="AH3" s="424"/>
      <c r="AI3" s="424"/>
      <c r="AJ3" s="424"/>
      <c r="AK3" s="424"/>
      <c r="AL3" s="424"/>
    </row>
    <row r="4" spans="1:38" ht="12.75">
      <c r="A4" s="424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4"/>
      <c r="AL4" s="424"/>
    </row>
    <row r="5" spans="1:38" ht="12.75">
      <c r="A5" s="424"/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4"/>
      <c r="AA5" s="424"/>
      <c r="AB5" s="424"/>
      <c r="AC5" s="424"/>
      <c r="AD5" s="424"/>
      <c r="AE5" s="424"/>
      <c r="AF5" s="424"/>
      <c r="AG5" s="424"/>
      <c r="AH5" s="424"/>
      <c r="AI5" s="424"/>
      <c r="AJ5" s="424"/>
      <c r="AK5" s="424"/>
      <c r="AL5" s="424"/>
    </row>
    <row r="6" spans="1:38" ht="15">
      <c r="A6" s="617" t="s">
        <v>109</v>
      </c>
      <c r="B6" s="617"/>
      <c r="C6" s="617"/>
      <c r="D6" s="617"/>
      <c r="E6" s="617"/>
      <c r="F6" s="617"/>
      <c r="G6" s="617"/>
      <c r="H6" s="617"/>
      <c r="I6" s="617"/>
      <c r="J6" s="617"/>
      <c r="K6" s="617"/>
      <c r="L6" s="617"/>
      <c r="M6" s="617"/>
      <c r="N6" s="617"/>
      <c r="O6" s="617"/>
      <c r="P6" s="617"/>
      <c r="Q6" s="617"/>
      <c r="R6" s="617"/>
      <c r="S6" s="617"/>
      <c r="T6" s="617"/>
      <c r="U6" s="617"/>
      <c r="V6" s="617"/>
      <c r="W6" s="617"/>
      <c r="X6" s="617"/>
      <c r="Y6" s="617"/>
      <c r="Z6" s="617"/>
      <c r="AA6" s="617"/>
      <c r="AB6" s="617"/>
      <c r="AC6" s="617"/>
      <c r="AD6" s="617"/>
      <c r="AE6" s="617"/>
      <c r="AF6" s="617"/>
      <c r="AG6" s="617"/>
      <c r="AH6" s="617"/>
      <c r="AI6" s="617"/>
      <c r="AJ6" s="617"/>
      <c r="AK6" s="617"/>
      <c r="AL6" s="617"/>
    </row>
    <row r="7" spans="1:38" ht="15">
      <c r="A7" s="617" t="s">
        <v>110</v>
      </c>
      <c r="B7" s="617"/>
      <c r="C7" s="617"/>
      <c r="D7" s="617"/>
      <c r="E7" s="617"/>
      <c r="F7" s="617"/>
      <c r="G7" s="617"/>
      <c r="H7" s="617"/>
      <c r="I7" s="617"/>
      <c r="J7" s="617"/>
      <c r="K7" s="617"/>
      <c r="L7" s="617"/>
      <c r="M7" s="617"/>
      <c r="N7" s="617"/>
      <c r="O7" s="617"/>
      <c r="P7" s="617"/>
      <c r="Q7" s="617"/>
      <c r="R7" s="617"/>
      <c r="S7" s="617"/>
      <c r="T7" s="617"/>
      <c r="U7" s="617"/>
      <c r="V7" s="617"/>
      <c r="W7" s="617"/>
      <c r="X7" s="617"/>
      <c r="Y7" s="617"/>
      <c r="Z7" s="617"/>
      <c r="AA7" s="617"/>
      <c r="AB7" s="617"/>
      <c r="AC7" s="617"/>
      <c r="AD7" s="617"/>
      <c r="AE7" s="617"/>
      <c r="AF7" s="617"/>
      <c r="AG7" s="617"/>
      <c r="AH7" s="617"/>
      <c r="AI7" s="617"/>
      <c r="AJ7" s="617"/>
      <c r="AK7" s="617"/>
      <c r="AL7" s="617"/>
    </row>
    <row r="8" spans="1:38" ht="15">
      <c r="A8" s="617" t="s">
        <v>1495</v>
      </c>
      <c r="B8" s="617"/>
      <c r="C8" s="617"/>
      <c r="D8" s="617"/>
      <c r="E8" s="617"/>
      <c r="F8" s="617"/>
      <c r="G8" s="617"/>
      <c r="H8" s="617"/>
      <c r="I8" s="617"/>
      <c r="J8" s="617"/>
      <c r="K8" s="617"/>
      <c r="L8" s="617"/>
      <c r="M8" s="617"/>
      <c r="N8" s="617"/>
      <c r="O8" s="617"/>
      <c r="P8" s="617"/>
      <c r="Q8" s="617"/>
      <c r="R8" s="617"/>
      <c r="S8" s="617"/>
      <c r="T8" s="617"/>
      <c r="U8" s="617"/>
      <c r="V8" s="617"/>
      <c r="W8" s="617"/>
      <c r="X8" s="617"/>
      <c r="Y8" s="617"/>
      <c r="Z8" s="617"/>
      <c r="AA8" s="617"/>
      <c r="AB8" s="617"/>
      <c r="AC8" s="617"/>
      <c r="AD8" s="617"/>
      <c r="AE8" s="617"/>
      <c r="AF8" s="617"/>
      <c r="AG8" s="617"/>
      <c r="AH8" s="617"/>
      <c r="AI8" s="617"/>
      <c r="AJ8" s="617"/>
      <c r="AK8" s="617"/>
      <c r="AL8" s="617"/>
    </row>
    <row r="9" spans="1:38" ht="15">
      <c r="A9" s="617" t="s">
        <v>220</v>
      </c>
      <c r="B9" s="617"/>
      <c r="C9" s="617"/>
      <c r="D9" s="617"/>
      <c r="E9" s="617"/>
      <c r="F9" s="617"/>
      <c r="G9" s="617"/>
      <c r="H9" s="617"/>
      <c r="I9" s="617"/>
      <c r="J9" s="617"/>
      <c r="K9" s="617"/>
      <c r="L9" s="617"/>
      <c r="M9" s="617"/>
      <c r="N9" s="617"/>
      <c r="O9" s="617"/>
      <c r="P9" s="617"/>
      <c r="Q9" s="617"/>
      <c r="R9" s="617"/>
      <c r="S9" s="617"/>
      <c r="T9" s="617"/>
      <c r="U9" s="617"/>
      <c r="V9" s="617"/>
      <c r="W9" s="617"/>
      <c r="X9" s="617"/>
      <c r="Y9" s="617"/>
      <c r="Z9" s="617"/>
      <c r="AA9" s="617"/>
      <c r="AB9" s="617"/>
      <c r="AC9" s="617"/>
      <c r="AD9" s="617"/>
      <c r="AE9" s="617"/>
      <c r="AF9" s="617"/>
      <c r="AG9" s="617"/>
      <c r="AH9" s="617"/>
      <c r="AI9" s="617"/>
      <c r="AJ9" s="617"/>
      <c r="AK9" s="617"/>
      <c r="AL9" s="617"/>
    </row>
    <row r="10" spans="1:38" ht="15">
      <c r="A10" s="449"/>
      <c r="B10" s="449"/>
      <c r="C10" s="449"/>
      <c r="D10" s="449"/>
      <c r="E10" s="449"/>
      <c r="F10" s="449"/>
      <c r="G10" s="449"/>
      <c r="H10" s="449"/>
      <c r="I10" s="449"/>
      <c r="J10" s="449"/>
      <c r="K10" s="449"/>
      <c r="L10" s="449"/>
      <c r="M10" s="449"/>
      <c r="N10" s="449"/>
      <c r="O10" s="449"/>
      <c r="P10" s="449"/>
      <c r="Q10" s="449"/>
      <c r="R10" s="449"/>
      <c r="S10" s="449"/>
      <c r="T10" s="449"/>
      <c r="U10" s="449"/>
      <c r="V10" s="449"/>
      <c r="W10" s="449"/>
      <c r="X10" s="449"/>
      <c r="Y10" s="449"/>
      <c r="Z10" s="449"/>
      <c r="AA10" s="449"/>
      <c r="AB10" s="449"/>
      <c r="AC10" s="449"/>
      <c r="AD10" s="449"/>
      <c r="AE10" s="449"/>
      <c r="AF10" s="449"/>
      <c r="AG10" s="449"/>
      <c r="AH10" s="449"/>
      <c r="AI10" s="449"/>
      <c r="AJ10" s="449"/>
      <c r="AK10" s="449"/>
      <c r="AL10" s="449"/>
    </row>
    <row r="11" spans="1:38" ht="15">
      <c r="A11" s="618" t="s">
        <v>221</v>
      </c>
      <c r="B11" s="618"/>
      <c r="C11" s="618"/>
      <c r="D11" s="618"/>
      <c r="E11" s="618"/>
      <c r="F11" s="618"/>
      <c r="G11" s="618"/>
      <c r="H11" s="618"/>
      <c r="I11" s="618"/>
      <c r="J11" s="618"/>
      <c r="K11" s="618"/>
      <c r="L11" s="618"/>
      <c r="M11" s="618"/>
      <c r="N11" s="618"/>
      <c r="O11" s="618"/>
      <c r="P11" s="618"/>
      <c r="Q11" s="618"/>
      <c r="R11" s="618"/>
      <c r="S11" s="618"/>
      <c r="T11" s="618"/>
      <c r="U11" s="618"/>
      <c r="V11" s="618"/>
      <c r="W11" s="618"/>
      <c r="X11" s="618"/>
      <c r="Y11" s="618"/>
      <c r="Z11" s="618"/>
      <c r="AA11" s="618"/>
      <c r="AB11" s="618"/>
      <c r="AC11" s="618"/>
      <c r="AD11" s="618"/>
      <c r="AE11" s="618"/>
      <c r="AF11" s="618"/>
      <c r="AG11" s="618"/>
      <c r="AH11" s="618"/>
      <c r="AI11" s="618"/>
      <c r="AJ11" s="618"/>
      <c r="AK11" s="618"/>
      <c r="AL11" s="618"/>
    </row>
    <row r="12" spans="1:38" ht="15">
      <c r="A12" s="617">
        <v>2010</v>
      </c>
      <c r="B12" s="617"/>
      <c r="C12" s="617"/>
      <c r="D12" s="617"/>
      <c r="E12" s="617"/>
      <c r="F12" s="617"/>
      <c r="G12" s="617"/>
      <c r="H12" s="617"/>
      <c r="I12" s="617"/>
      <c r="J12" s="617"/>
      <c r="K12" s="617"/>
      <c r="L12" s="617"/>
      <c r="M12" s="617"/>
      <c r="N12" s="617"/>
      <c r="O12" s="617"/>
      <c r="P12" s="617"/>
      <c r="Q12" s="617"/>
      <c r="R12" s="617"/>
      <c r="S12" s="617"/>
      <c r="T12" s="617"/>
      <c r="U12" s="617"/>
      <c r="V12" s="617"/>
      <c r="W12" s="617"/>
      <c r="X12" s="617"/>
      <c r="Y12" s="617"/>
      <c r="Z12" s="617"/>
      <c r="AA12" s="617"/>
      <c r="AB12" s="617"/>
      <c r="AC12" s="617"/>
      <c r="AD12" s="617"/>
      <c r="AE12" s="617"/>
      <c r="AF12" s="617"/>
      <c r="AG12" s="617"/>
      <c r="AH12" s="617"/>
      <c r="AI12" s="617"/>
      <c r="AJ12" s="617"/>
      <c r="AK12" s="617"/>
      <c r="AL12" s="617"/>
    </row>
    <row r="13" spans="1:38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1.25">
      <c r="A14" s="619" t="s">
        <v>364</v>
      </c>
      <c r="B14" s="620" t="s">
        <v>222</v>
      </c>
      <c r="C14" s="621"/>
      <c r="D14" s="621"/>
      <c r="E14" s="621"/>
      <c r="F14" s="621"/>
      <c r="G14" s="621"/>
      <c r="H14" s="621"/>
      <c r="I14" s="621"/>
      <c r="J14" s="621"/>
      <c r="K14" s="621"/>
      <c r="L14" s="621"/>
      <c r="M14" s="621"/>
      <c r="N14" s="621"/>
      <c r="O14" s="621"/>
      <c r="P14" s="621"/>
      <c r="Q14" s="621"/>
      <c r="R14" s="621"/>
      <c r="S14" s="621"/>
      <c r="T14" s="621"/>
      <c r="U14" s="621"/>
      <c r="V14" s="621"/>
      <c r="W14" s="621"/>
      <c r="X14" s="621"/>
      <c r="Y14" s="621"/>
      <c r="Z14" s="621"/>
      <c r="AA14" s="621"/>
      <c r="AB14" s="621"/>
      <c r="AC14" s="621"/>
      <c r="AD14" s="621"/>
      <c r="AE14" s="621"/>
      <c r="AF14" s="621"/>
      <c r="AG14" s="621"/>
      <c r="AH14" s="621"/>
      <c r="AI14" s="621"/>
      <c r="AJ14" s="621"/>
      <c r="AK14" s="621"/>
      <c r="AL14" s="622"/>
    </row>
    <row r="15" spans="1:38" ht="11.25">
      <c r="A15" s="619"/>
      <c r="B15" s="623"/>
      <c r="C15" s="624"/>
      <c r="D15" s="624"/>
      <c r="E15" s="624"/>
      <c r="F15" s="624"/>
      <c r="G15" s="624"/>
      <c r="H15" s="624"/>
      <c r="I15" s="624"/>
      <c r="J15" s="624"/>
      <c r="K15" s="624"/>
      <c r="L15" s="624"/>
      <c r="M15" s="624"/>
      <c r="N15" s="624"/>
      <c r="O15" s="624"/>
      <c r="P15" s="624"/>
      <c r="Q15" s="624"/>
      <c r="R15" s="624"/>
      <c r="S15" s="624"/>
      <c r="T15" s="624"/>
      <c r="U15" s="624"/>
      <c r="V15" s="624"/>
      <c r="W15" s="624"/>
      <c r="X15" s="624"/>
      <c r="Y15" s="624"/>
      <c r="Z15" s="624"/>
      <c r="AA15" s="624"/>
      <c r="AB15" s="624"/>
      <c r="AC15" s="624"/>
      <c r="AD15" s="624"/>
      <c r="AE15" s="624"/>
      <c r="AF15" s="624"/>
      <c r="AG15" s="624"/>
      <c r="AH15" s="624"/>
      <c r="AI15" s="624"/>
      <c r="AJ15" s="624"/>
      <c r="AK15" s="624"/>
      <c r="AL15" s="625"/>
    </row>
    <row r="16" spans="1:38" ht="11.25">
      <c r="A16" s="619"/>
      <c r="B16" s="619" t="s">
        <v>5478</v>
      </c>
      <c r="C16" s="619"/>
      <c r="D16" s="619" t="s">
        <v>367</v>
      </c>
      <c r="E16" s="619" t="s">
        <v>5479</v>
      </c>
      <c r="F16" s="619"/>
      <c r="G16" s="626" t="s">
        <v>223</v>
      </c>
      <c r="H16" s="626" t="s">
        <v>5480</v>
      </c>
      <c r="I16" s="626"/>
      <c r="J16" s="626" t="s">
        <v>223</v>
      </c>
      <c r="K16" s="626" t="s">
        <v>5481</v>
      </c>
      <c r="L16" s="626"/>
      <c r="M16" s="626" t="s">
        <v>223</v>
      </c>
      <c r="N16" s="626" t="s">
        <v>5482</v>
      </c>
      <c r="O16" s="626"/>
      <c r="P16" s="626" t="s">
        <v>223</v>
      </c>
      <c r="Q16" s="626" t="s">
        <v>5486</v>
      </c>
      <c r="R16" s="626"/>
      <c r="S16" s="627" t="s">
        <v>223</v>
      </c>
      <c r="T16" s="609" t="s">
        <v>5487</v>
      </c>
      <c r="U16" s="609"/>
      <c r="V16" s="610" t="s">
        <v>223</v>
      </c>
      <c r="W16" s="609" t="s">
        <v>5485</v>
      </c>
      <c r="X16" s="609"/>
      <c r="Y16" s="609" t="s">
        <v>223</v>
      </c>
      <c r="Z16" s="612" t="s">
        <v>5488</v>
      </c>
      <c r="AA16" s="613"/>
      <c r="AB16" s="609" t="s">
        <v>223</v>
      </c>
      <c r="AC16" s="612" t="s">
        <v>5489</v>
      </c>
      <c r="AD16" s="613"/>
      <c r="AE16" s="609" t="s">
        <v>223</v>
      </c>
      <c r="AF16" s="609" t="s">
        <v>5490</v>
      </c>
      <c r="AG16" s="609"/>
      <c r="AH16" s="610" t="s">
        <v>223</v>
      </c>
      <c r="AI16" s="612" t="s">
        <v>5491</v>
      </c>
      <c r="AJ16" s="613"/>
      <c r="AK16" s="610" t="s">
        <v>223</v>
      </c>
      <c r="AL16" s="614" t="s">
        <v>367</v>
      </c>
    </row>
    <row r="17" spans="1:38" ht="11.25">
      <c r="A17" s="619"/>
      <c r="B17" s="551" t="s">
        <v>224</v>
      </c>
      <c r="C17" s="551" t="s">
        <v>225</v>
      </c>
      <c r="D17" s="619"/>
      <c r="E17" s="551" t="s">
        <v>224</v>
      </c>
      <c r="F17" s="551" t="s">
        <v>225</v>
      </c>
      <c r="G17" s="626"/>
      <c r="H17" s="552" t="s">
        <v>226</v>
      </c>
      <c r="I17" s="552" t="s">
        <v>227</v>
      </c>
      <c r="J17" s="626"/>
      <c r="K17" s="552" t="s">
        <v>226</v>
      </c>
      <c r="L17" s="552" t="s">
        <v>227</v>
      </c>
      <c r="M17" s="626"/>
      <c r="N17" s="552" t="s">
        <v>226</v>
      </c>
      <c r="O17" s="552" t="s">
        <v>227</v>
      </c>
      <c r="P17" s="626"/>
      <c r="Q17" s="554" t="s">
        <v>226</v>
      </c>
      <c r="R17" s="554" t="s">
        <v>227</v>
      </c>
      <c r="S17" s="627"/>
      <c r="T17" s="553" t="s">
        <v>226</v>
      </c>
      <c r="U17" s="555" t="s">
        <v>227</v>
      </c>
      <c r="V17" s="611"/>
      <c r="W17" s="553" t="s">
        <v>226</v>
      </c>
      <c r="X17" s="553" t="s">
        <v>227</v>
      </c>
      <c r="Y17" s="609"/>
      <c r="Z17" s="553" t="s">
        <v>226</v>
      </c>
      <c r="AA17" s="553" t="s">
        <v>227</v>
      </c>
      <c r="AB17" s="609"/>
      <c r="AC17" s="553" t="s">
        <v>226</v>
      </c>
      <c r="AD17" s="553" t="s">
        <v>227</v>
      </c>
      <c r="AE17" s="609"/>
      <c r="AF17" s="553" t="s">
        <v>226</v>
      </c>
      <c r="AG17" s="553" t="s">
        <v>227</v>
      </c>
      <c r="AH17" s="611"/>
      <c r="AI17" s="556" t="s">
        <v>226</v>
      </c>
      <c r="AJ17" s="556" t="s">
        <v>227</v>
      </c>
      <c r="AK17" s="611"/>
      <c r="AL17" s="614"/>
    </row>
    <row r="18" spans="1:38" ht="33.75">
      <c r="A18" s="550" t="s">
        <v>57</v>
      </c>
      <c r="B18" s="615" t="s">
        <v>251</v>
      </c>
      <c r="C18" s="616"/>
      <c r="D18" s="461"/>
      <c r="E18" s="544">
        <v>74</v>
      </c>
      <c r="F18" s="544">
        <v>15</v>
      </c>
      <c r="G18" s="544">
        <v>89</v>
      </c>
      <c r="H18" s="544">
        <v>47</v>
      </c>
      <c r="I18" s="544">
        <v>29</v>
      </c>
      <c r="J18" s="544">
        <v>82</v>
      </c>
      <c r="K18" s="544">
        <v>52</v>
      </c>
      <c r="L18" s="544">
        <v>22</v>
      </c>
      <c r="M18" s="544">
        <v>79</v>
      </c>
      <c r="N18" s="544">
        <v>62</v>
      </c>
      <c r="O18" s="544">
        <v>13</v>
      </c>
      <c r="P18" s="545">
        <v>78</v>
      </c>
      <c r="Q18" s="545">
        <v>53</v>
      </c>
      <c r="R18" s="544">
        <v>24</v>
      </c>
      <c r="S18" s="545">
        <v>78</v>
      </c>
      <c r="T18" s="549">
        <v>53</v>
      </c>
      <c r="U18" s="474">
        <v>16</v>
      </c>
      <c r="V18" s="111">
        <v>76</v>
      </c>
      <c r="W18" s="111">
        <v>48</v>
      </c>
      <c r="X18" s="111">
        <v>20</v>
      </c>
      <c r="Y18" s="111">
        <v>75</v>
      </c>
      <c r="Z18" s="111">
        <v>53</v>
      </c>
      <c r="AA18" s="111">
        <v>16</v>
      </c>
      <c r="AB18" s="111">
        <v>74</v>
      </c>
      <c r="AC18" s="111">
        <v>51</v>
      </c>
      <c r="AD18" s="111">
        <v>39</v>
      </c>
      <c r="AE18" s="111">
        <v>76</v>
      </c>
      <c r="AF18" s="111">
        <v>42</v>
      </c>
      <c r="AG18" s="111">
        <v>42</v>
      </c>
      <c r="AH18" s="111">
        <v>77</v>
      </c>
      <c r="AI18" s="111">
        <v>41</v>
      </c>
      <c r="AJ18" s="111">
        <v>51</v>
      </c>
      <c r="AK18" s="111">
        <v>77</v>
      </c>
      <c r="AL18" s="546">
        <v>863</v>
      </c>
    </row>
    <row r="19" spans="1:38" ht="22.5">
      <c r="A19" s="550" t="s">
        <v>283</v>
      </c>
      <c r="B19" s="544">
        <v>71</v>
      </c>
      <c r="C19" s="544">
        <v>5</v>
      </c>
      <c r="D19" s="544">
        <v>76</v>
      </c>
      <c r="E19" s="544">
        <v>51</v>
      </c>
      <c r="F19" s="544">
        <v>14</v>
      </c>
      <c r="G19" s="544">
        <v>70</v>
      </c>
      <c r="H19" s="544">
        <v>79</v>
      </c>
      <c r="I19" s="544">
        <v>9</v>
      </c>
      <c r="J19" s="544">
        <v>76</v>
      </c>
      <c r="K19" s="544">
        <v>54</v>
      </c>
      <c r="L19" s="544">
        <v>10</v>
      </c>
      <c r="M19" s="544">
        <v>73</v>
      </c>
      <c r="N19" s="544">
        <v>64</v>
      </c>
      <c r="O19" s="544">
        <v>15</v>
      </c>
      <c r="P19" s="545">
        <v>74</v>
      </c>
      <c r="Q19" s="545">
        <v>62</v>
      </c>
      <c r="R19" s="544">
        <v>18</v>
      </c>
      <c r="S19" s="545">
        <v>76</v>
      </c>
      <c r="T19" s="607" t="s">
        <v>251</v>
      </c>
      <c r="U19" s="608"/>
      <c r="V19" s="111"/>
      <c r="W19" s="111">
        <v>46</v>
      </c>
      <c r="X19" s="111">
        <v>7</v>
      </c>
      <c r="Y19" s="111">
        <v>73</v>
      </c>
      <c r="Z19" s="111">
        <v>72</v>
      </c>
      <c r="AA19" s="111">
        <v>20</v>
      </c>
      <c r="AB19" s="111">
        <v>75</v>
      </c>
      <c r="AC19" s="111">
        <v>71</v>
      </c>
      <c r="AD19" s="111">
        <v>13</v>
      </c>
      <c r="AE19" s="111">
        <v>76</v>
      </c>
      <c r="AF19" s="111">
        <v>147</v>
      </c>
      <c r="AG19" s="111">
        <v>4</v>
      </c>
      <c r="AH19" s="111">
        <v>83</v>
      </c>
      <c r="AI19" s="111">
        <v>0</v>
      </c>
      <c r="AJ19" s="111">
        <v>0</v>
      </c>
      <c r="AK19" s="111">
        <v>0</v>
      </c>
      <c r="AL19" s="546">
        <v>838</v>
      </c>
    </row>
    <row r="20" spans="1:38" ht="22.5">
      <c r="A20" s="550" t="s">
        <v>1494</v>
      </c>
      <c r="B20" s="547"/>
      <c r="C20" s="547"/>
      <c r="D20" s="547"/>
      <c r="E20" s="544"/>
      <c r="F20" s="544"/>
      <c r="G20" s="547"/>
      <c r="H20" s="547"/>
      <c r="I20" s="547"/>
      <c r="J20" s="547"/>
      <c r="K20" s="547"/>
      <c r="L20" s="547"/>
      <c r="M20" s="544"/>
      <c r="N20" s="547"/>
      <c r="O20" s="547"/>
      <c r="P20" s="545"/>
      <c r="Q20" s="545"/>
      <c r="R20" s="547"/>
      <c r="S20" s="545"/>
      <c r="T20" s="548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>
        <v>54</v>
      </c>
      <c r="AG20" s="111">
        <v>45</v>
      </c>
      <c r="AH20" s="111">
        <v>99</v>
      </c>
      <c r="AI20" s="111">
        <v>47</v>
      </c>
      <c r="AJ20" s="111">
        <v>45</v>
      </c>
      <c r="AK20" s="111">
        <v>95</v>
      </c>
      <c r="AL20" s="546">
        <v>191</v>
      </c>
    </row>
    <row r="21" spans="1:38" ht="12">
      <c r="A21" s="450"/>
      <c r="B21" s="451"/>
      <c r="C21" s="451"/>
      <c r="D21" s="451"/>
      <c r="E21" s="451"/>
      <c r="F21" s="451"/>
      <c r="G21" s="451"/>
      <c r="H21" s="451"/>
      <c r="I21" s="451"/>
      <c r="J21" s="451"/>
      <c r="K21" s="451"/>
      <c r="L21" s="451"/>
      <c r="M21" s="451"/>
      <c r="N21" s="451"/>
      <c r="O21" s="451"/>
      <c r="P21" s="451"/>
      <c r="Q21" s="451"/>
      <c r="R21" s="451"/>
      <c r="S21" s="451"/>
      <c r="T21" s="451"/>
      <c r="U21" s="452"/>
      <c r="V21" s="452"/>
      <c r="W21" s="452"/>
      <c r="X21" s="452"/>
      <c r="Y21" s="452"/>
      <c r="Z21" s="452"/>
      <c r="AA21" s="452"/>
      <c r="AB21" s="452"/>
      <c r="AC21" s="452"/>
      <c r="AD21" s="452"/>
      <c r="AE21" s="452"/>
      <c r="AF21" s="452"/>
      <c r="AG21" s="452"/>
      <c r="AH21" s="452"/>
      <c r="AI21" s="452"/>
      <c r="AJ21" s="452"/>
      <c r="AK21" s="452"/>
      <c r="AL21" s="451"/>
    </row>
    <row r="22" spans="1:38" s="558" customFormat="1" ht="12.75">
      <c r="A22" s="10" t="s">
        <v>367</v>
      </c>
      <c r="B22" s="10">
        <v>71</v>
      </c>
      <c r="C22" s="10">
        <v>5</v>
      </c>
      <c r="D22" s="10">
        <v>76</v>
      </c>
      <c r="E22" s="10">
        <v>125</v>
      </c>
      <c r="F22" s="10">
        <v>29</v>
      </c>
      <c r="G22" s="10">
        <v>115</v>
      </c>
      <c r="H22" s="10">
        <v>126</v>
      </c>
      <c r="I22" s="10">
        <v>38</v>
      </c>
      <c r="J22" s="10">
        <v>131</v>
      </c>
      <c r="K22" s="10">
        <v>106</v>
      </c>
      <c r="L22" s="10">
        <v>32</v>
      </c>
      <c r="M22" s="557">
        <v>133</v>
      </c>
      <c r="N22" s="10">
        <v>126</v>
      </c>
      <c r="O22" s="10">
        <v>28</v>
      </c>
      <c r="P22" s="557">
        <v>137</v>
      </c>
      <c r="Q22" s="557">
        <v>115</v>
      </c>
      <c r="R22" s="10">
        <v>42</v>
      </c>
      <c r="S22" s="557">
        <v>141</v>
      </c>
      <c r="T22" s="45">
        <v>53</v>
      </c>
      <c r="U22" s="82">
        <v>16</v>
      </c>
      <c r="V22" s="82">
        <v>131</v>
      </c>
      <c r="W22" s="82">
        <v>94</v>
      </c>
      <c r="X22" s="82">
        <v>27</v>
      </c>
      <c r="Y22" s="82">
        <v>129</v>
      </c>
      <c r="Z22" s="82">
        <v>125</v>
      </c>
      <c r="AA22" s="82">
        <v>36</v>
      </c>
      <c r="AB22" s="82">
        <v>133</v>
      </c>
      <c r="AC22" s="82">
        <v>122</v>
      </c>
      <c r="AD22" s="82">
        <v>52</v>
      </c>
      <c r="AE22" s="82">
        <v>137</v>
      </c>
      <c r="AF22" s="82">
        <v>243</v>
      </c>
      <c r="AG22" s="82">
        <v>91</v>
      </c>
      <c r="AH22" s="82">
        <v>155</v>
      </c>
      <c r="AI22" s="82">
        <v>88</v>
      </c>
      <c r="AJ22" s="82">
        <v>96</v>
      </c>
      <c r="AK22" s="82">
        <v>157</v>
      </c>
      <c r="AL22" s="82">
        <v>1892</v>
      </c>
    </row>
    <row r="23" spans="1:3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5">
      <c r="A24" s="453" t="s">
        <v>1496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5">
      <c r="A25" s="453" t="s">
        <v>1497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2.75">
      <c r="A27" s="4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48"/>
      <c r="AF27" s="48"/>
      <c r="AG27" s="1"/>
      <c r="AH27" s="1"/>
      <c r="AI27" s="1"/>
      <c r="AJ27" s="1"/>
      <c r="AK27" s="1"/>
      <c r="AL27" s="1"/>
    </row>
    <row r="28" spans="1:38" ht="12.75">
      <c r="A28" s="4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48"/>
      <c r="AF28" s="48"/>
      <c r="AG28" s="1"/>
      <c r="AH28" s="1"/>
      <c r="AI28" s="1"/>
      <c r="AJ28" s="1"/>
      <c r="AK28" s="1"/>
      <c r="AL28" s="1"/>
    </row>
    <row r="29" spans="1:3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48"/>
      <c r="AF29" s="48"/>
      <c r="AG29" s="1"/>
      <c r="AH29" s="1"/>
      <c r="AI29" s="1"/>
      <c r="AJ29" s="1"/>
      <c r="AK29" s="1"/>
      <c r="AL29" s="1"/>
    </row>
    <row r="30" spans="1:38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</row>
    <row r="31" spans="1:38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</row>
  </sheetData>
  <sheetProtection/>
  <mergeCells count="35">
    <mergeCell ref="AB16:AB17"/>
    <mergeCell ref="AC16:AD16"/>
    <mergeCell ref="AE16:AE17"/>
    <mergeCell ref="M16:M17"/>
    <mergeCell ref="N16:O16"/>
    <mergeCell ref="P16:P17"/>
    <mergeCell ref="Q16:R16"/>
    <mergeCell ref="S16:S17"/>
    <mergeCell ref="T16:U16"/>
    <mergeCell ref="D16:D17"/>
    <mergeCell ref="E16:F16"/>
    <mergeCell ref="G16:G17"/>
    <mergeCell ref="H16:I16"/>
    <mergeCell ref="J16:J17"/>
    <mergeCell ref="K16:L16"/>
    <mergeCell ref="B18:C18"/>
    <mergeCell ref="A6:AL6"/>
    <mergeCell ref="A7:AL7"/>
    <mergeCell ref="A8:AL8"/>
    <mergeCell ref="A9:AL9"/>
    <mergeCell ref="A11:AL11"/>
    <mergeCell ref="A12:AL12"/>
    <mergeCell ref="A14:A17"/>
    <mergeCell ref="B14:AL15"/>
    <mergeCell ref="B16:C16"/>
    <mergeCell ref="T19:U19"/>
    <mergeCell ref="AF16:AG16"/>
    <mergeCell ref="AH16:AH17"/>
    <mergeCell ref="AI16:AJ16"/>
    <mergeCell ref="AK16:AK17"/>
    <mergeCell ref="AL16:AL17"/>
    <mergeCell ref="V16:V17"/>
    <mergeCell ref="W16:X16"/>
    <mergeCell ref="Y16:Y17"/>
    <mergeCell ref="Z16:AA16"/>
  </mergeCells>
  <printOptions/>
  <pageMargins left="0.17" right="0.15748031496062992" top="0.984251968503937" bottom="0.984251968503937" header="0.5118110236220472" footer="0.5118110236220472"/>
  <pageSetup horizontalDpi="1200" verticalDpi="1200" orientation="landscape" paperSize="9" scale="87" r:id="rId2"/>
  <headerFooter alignWithMargins="0">
    <oddFooter>&amp;R&amp;6&amp;F&amp;A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0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2" max="2" width="24.8515625" style="0" customWidth="1"/>
    <col min="3" max="3" width="19.140625" style="0" customWidth="1"/>
    <col min="4" max="4" width="18.7109375" style="0" customWidth="1"/>
    <col min="5" max="5" width="18.8515625" style="0" customWidth="1"/>
    <col min="6" max="6" width="20.8515625" style="0" customWidth="1"/>
    <col min="7" max="7" width="18.421875" style="0" customWidth="1"/>
  </cols>
  <sheetData>
    <row r="1" spans="2:7" ht="12.75">
      <c r="B1" s="1"/>
      <c r="C1" s="1"/>
      <c r="D1" s="1"/>
      <c r="E1" s="1"/>
      <c r="F1" s="1"/>
      <c r="G1" s="1"/>
    </row>
    <row r="2" spans="2:7" ht="12.75">
      <c r="B2" s="1"/>
      <c r="C2" s="1"/>
      <c r="D2" s="1"/>
      <c r="E2" s="1"/>
      <c r="F2" s="1"/>
      <c r="G2" s="1"/>
    </row>
    <row r="3" spans="2:7" ht="12.75">
      <c r="B3" s="1"/>
      <c r="C3" s="1"/>
      <c r="D3" s="1"/>
      <c r="E3" s="1"/>
      <c r="F3" s="1"/>
      <c r="G3" s="1"/>
    </row>
    <row r="4" spans="2:7" ht="12.75">
      <c r="B4" s="1"/>
      <c r="C4" s="1"/>
      <c r="D4" s="1"/>
      <c r="E4" s="1"/>
      <c r="F4" s="1"/>
      <c r="G4" s="1"/>
    </row>
    <row r="5" spans="2:7" ht="12.75">
      <c r="B5" s="1"/>
      <c r="C5" s="1"/>
      <c r="D5" s="1"/>
      <c r="E5" s="1"/>
      <c r="F5" s="1"/>
      <c r="G5" s="1"/>
    </row>
    <row r="6" spans="2:7" ht="12.75">
      <c r="B6" s="628" t="s">
        <v>109</v>
      </c>
      <c r="C6" s="628"/>
      <c r="D6" s="628"/>
      <c r="E6" s="628"/>
      <c r="F6" s="628"/>
      <c r="G6" s="628"/>
    </row>
    <row r="7" spans="2:7" ht="12.75">
      <c r="B7" s="628" t="s">
        <v>110</v>
      </c>
      <c r="C7" s="628"/>
      <c r="D7" s="628"/>
      <c r="E7" s="628"/>
      <c r="F7" s="628"/>
      <c r="G7" s="628"/>
    </row>
    <row r="8" spans="2:7" ht="12.75">
      <c r="B8" s="628" t="s">
        <v>58</v>
      </c>
      <c r="C8" s="628"/>
      <c r="D8" s="628"/>
      <c r="E8" s="628"/>
      <c r="F8" s="628"/>
      <c r="G8" s="628"/>
    </row>
    <row r="9" spans="2:7" ht="12.75">
      <c r="B9" s="1"/>
      <c r="C9" s="1"/>
      <c r="D9" s="1"/>
      <c r="E9" s="1"/>
      <c r="F9" s="1"/>
      <c r="G9" s="1"/>
    </row>
    <row r="10" spans="2:7" ht="12.75">
      <c r="B10" s="629" t="s">
        <v>59</v>
      </c>
      <c r="C10" s="629"/>
      <c r="D10" s="11"/>
      <c r="E10" s="11"/>
      <c r="F10" s="630" t="s">
        <v>1489</v>
      </c>
      <c r="G10" s="631"/>
    </row>
    <row r="11" spans="2:7" ht="12.75">
      <c r="B11" s="1"/>
      <c r="C11" s="1"/>
      <c r="D11" s="1"/>
      <c r="E11" s="1"/>
      <c r="F11" s="1"/>
      <c r="G11" s="1"/>
    </row>
    <row r="12" spans="2:7" ht="12.75">
      <c r="B12" s="1"/>
      <c r="C12" s="1"/>
      <c r="D12" s="1"/>
      <c r="E12" s="1"/>
      <c r="F12" s="1"/>
      <c r="G12" s="1"/>
    </row>
    <row r="13" spans="2:7" ht="38.25">
      <c r="B13" s="43" t="s">
        <v>60</v>
      </c>
      <c r="C13" s="16" t="s">
        <v>1490</v>
      </c>
      <c r="D13" s="43" t="s">
        <v>1491</v>
      </c>
      <c r="E13" s="43" t="s">
        <v>556</v>
      </c>
      <c r="F13" s="43" t="s">
        <v>1492</v>
      </c>
      <c r="G13" s="16" t="s">
        <v>61</v>
      </c>
    </row>
    <row r="14" spans="2:7" ht="12.75">
      <c r="B14" s="561" t="s">
        <v>57</v>
      </c>
      <c r="C14" s="17">
        <v>863</v>
      </c>
      <c r="D14" s="44">
        <v>576</v>
      </c>
      <c r="E14" s="44">
        <v>287</v>
      </c>
      <c r="F14" s="44">
        <v>863</v>
      </c>
      <c r="G14" s="17">
        <v>0</v>
      </c>
    </row>
    <row r="15" spans="2:7" ht="12.75">
      <c r="B15" s="561" t="s">
        <v>62</v>
      </c>
      <c r="C15" s="559">
        <v>850</v>
      </c>
      <c r="D15" s="44">
        <v>723</v>
      </c>
      <c r="E15" s="44">
        <v>115</v>
      </c>
      <c r="F15" s="44">
        <v>838</v>
      </c>
      <c r="G15" s="447" t="s">
        <v>1493</v>
      </c>
    </row>
    <row r="16" spans="2:7" ht="12.75">
      <c r="B16" s="562" t="s">
        <v>1494</v>
      </c>
      <c r="C16" s="560">
        <v>191</v>
      </c>
      <c r="D16" s="44">
        <v>101</v>
      </c>
      <c r="E16" s="44">
        <v>90</v>
      </c>
      <c r="F16" s="44">
        <v>191</v>
      </c>
      <c r="G16" s="448">
        <v>0</v>
      </c>
    </row>
    <row r="17" spans="2:7" ht="12.75">
      <c r="B17" s="13"/>
      <c r="C17" s="14"/>
      <c r="D17" s="14"/>
      <c r="E17" s="14"/>
      <c r="F17" s="14"/>
      <c r="G17" s="14"/>
    </row>
    <row r="18" spans="2:7" ht="12.75">
      <c r="B18" s="15" t="s">
        <v>367</v>
      </c>
      <c r="C18" s="10">
        <f>SUM(C14:C17)</f>
        <v>1904</v>
      </c>
      <c r="D18" s="45">
        <f>SUM(D14:D17)</f>
        <v>1400</v>
      </c>
      <c r="E18" s="46">
        <f>SUM(E14:E17)</f>
        <v>492</v>
      </c>
      <c r="F18" s="46">
        <v>1892</v>
      </c>
      <c r="G18" s="10">
        <v>12</v>
      </c>
    </row>
    <row r="20" ht="12.75">
      <c r="B20" t="s">
        <v>557</v>
      </c>
    </row>
  </sheetData>
  <sheetProtection/>
  <mergeCells count="5">
    <mergeCell ref="B6:G6"/>
    <mergeCell ref="B7:G7"/>
    <mergeCell ref="B8:G8"/>
    <mergeCell ref="B10:C10"/>
    <mergeCell ref="F10:G10"/>
  </mergeCells>
  <printOptions/>
  <pageMargins left="0.984251968503937" right="0.35433070866141736" top="0.984251968503937" bottom="0.984251968503937" header="0.5118110236220472" footer="0.5118110236220472"/>
  <pageSetup horizontalDpi="600" verticalDpi="600" orientation="landscape" paperSize="9" r:id="rId2"/>
  <headerFooter alignWithMargins="0">
    <oddFooter>&amp;R&amp;6&amp;F&amp;A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8"/>
  <sheetViews>
    <sheetView zoomScalePageLayoutView="0" workbookViewId="0" topLeftCell="A1">
      <selection activeCell="L19" sqref="L19"/>
    </sheetView>
  </sheetViews>
  <sheetFormatPr defaultColWidth="9.00390625" defaultRowHeight="12.75"/>
  <cols>
    <col min="1" max="1" width="9.00390625" style="9" customWidth="1"/>
    <col min="2" max="2" width="27.421875" style="9" customWidth="1"/>
    <col min="3" max="3" width="15.140625" style="9" customWidth="1"/>
    <col min="4" max="16384" width="9.00390625" style="9" customWidth="1"/>
  </cols>
  <sheetData>
    <row r="1" spans="2:8" ht="12.75">
      <c r="B1" s="425"/>
      <c r="C1" s="425"/>
      <c r="D1" s="425"/>
      <c r="E1" s="425"/>
      <c r="F1" s="425"/>
      <c r="G1" s="425"/>
      <c r="H1" s="425"/>
    </row>
    <row r="2" spans="2:8" ht="12.75">
      <c r="B2" s="425"/>
      <c r="C2" s="425"/>
      <c r="D2" s="425"/>
      <c r="E2" s="425"/>
      <c r="F2" s="425"/>
      <c r="G2" s="425"/>
      <c r="H2" s="425"/>
    </row>
    <row r="3" spans="2:8" ht="15.75">
      <c r="B3" s="426"/>
      <c r="C3" s="426"/>
      <c r="D3" s="426"/>
      <c r="E3" s="426"/>
      <c r="F3" s="426"/>
      <c r="G3" s="426"/>
      <c r="H3" s="426"/>
    </row>
    <row r="4" spans="2:8" ht="15.75">
      <c r="B4" s="634" t="s">
        <v>380</v>
      </c>
      <c r="C4" s="634"/>
      <c r="D4" s="634"/>
      <c r="E4" s="634"/>
      <c r="F4" s="634"/>
      <c r="G4" s="634"/>
      <c r="H4" s="634"/>
    </row>
    <row r="5" spans="2:8" ht="15.75">
      <c r="B5" s="634" t="s">
        <v>110</v>
      </c>
      <c r="C5" s="634"/>
      <c r="D5" s="634"/>
      <c r="E5" s="634"/>
      <c r="F5" s="634"/>
      <c r="G5" s="634"/>
      <c r="H5" s="634"/>
    </row>
    <row r="6" spans="2:8" ht="15.75">
      <c r="B6" s="634" t="s">
        <v>111</v>
      </c>
      <c r="C6" s="634"/>
      <c r="D6" s="634"/>
      <c r="E6" s="634"/>
      <c r="F6" s="634"/>
      <c r="G6" s="634"/>
      <c r="H6" s="634"/>
    </row>
    <row r="7" spans="2:8" ht="16.5" thickBot="1">
      <c r="B7" s="426"/>
      <c r="C7" s="426"/>
      <c r="D7" s="426"/>
      <c r="E7" s="426"/>
      <c r="F7" s="426"/>
      <c r="G7" s="426"/>
      <c r="H7" s="426"/>
    </row>
    <row r="8" spans="2:8" ht="15.75">
      <c r="B8" s="427"/>
      <c r="C8" s="635" t="s">
        <v>375</v>
      </c>
      <c r="D8" s="635"/>
      <c r="E8" s="635"/>
      <c r="F8" s="428"/>
      <c r="G8" s="428"/>
      <c r="H8" s="429"/>
    </row>
    <row r="9" spans="2:8" ht="16.5" thickBot="1">
      <c r="B9" s="430"/>
      <c r="C9" s="636"/>
      <c r="D9" s="636"/>
      <c r="E9" s="636"/>
      <c r="F9" s="431"/>
      <c r="G9" s="431"/>
      <c r="H9" s="432"/>
    </row>
    <row r="10" spans="2:8" ht="12.75">
      <c r="B10" s="637" t="s">
        <v>271</v>
      </c>
      <c r="C10" s="637"/>
      <c r="D10" s="637"/>
      <c r="E10" s="637"/>
      <c r="F10" s="637"/>
      <c r="G10" s="637"/>
      <c r="H10" s="637"/>
    </row>
    <row r="11" spans="2:8" ht="12.75">
      <c r="B11" s="638"/>
      <c r="C11" s="638"/>
      <c r="D11" s="638"/>
      <c r="E11" s="638"/>
      <c r="F11" s="638"/>
      <c r="G11" s="638"/>
      <c r="H11" s="638"/>
    </row>
    <row r="12" spans="2:8" ht="12.75">
      <c r="B12" s="33" t="s">
        <v>364</v>
      </c>
      <c r="C12" s="99" t="s">
        <v>365</v>
      </c>
      <c r="D12" s="639" t="s">
        <v>366</v>
      </c>
      <c r="E12" s="639"/>
      <c r="F12" s="639"/>
      <c r="G12" s="639" t="s">
        <v>367</v>
      </c>
      <c r="H12" s="639"/>
    </row>
    <row r="13" spans="2:8" ht="12.75">
      <c r="B13" s="32" t="s">
        <v>124</v>
      </c>
      <c r="C13" s="34">
        <v>310</v>
      </c>
      <c r="D13" s="640">
        <v>553</v>
      </c>
      <c r="E13" s="640"/>
      <c r="F13" s="640"/>
      <c r="G13" s="640">
        <v>863</v>
      </c>
      <c r="H13" s="640"/>
    </row>
    <row r="14" spans="2:8" ht="12.75">
      <c r="B14" s="32" t="s">
        <v>63</v>
      </c>
      <c r="C14" s="34">
        <v>236</v>
      </c>
      <c r="D14" s="640">
        <v>614</v>
      </c>
      <c r="E14" s="640"/>
      <c r="F14" s="640"/>
      <c r="G14" s="640">
        <v>850</v>
      </c>
      <c r="H14" s="640"/>
    </row>
    <row r="15" spans="2:8" ht="13.5" thickBot="1">
      <c r="B15" s="47" t="s">
        <v>1488</v>
      </c>
      <c r="C15" s="433">
        <v>1</v>
      </c>
      <c r="D15" s="641">
        <v>190</v>
      </c>
      <c r="E15" s="641"/>
      <c r="F15" s="641"/>
      <c r="G15" s="641">
        <v>191</v>
      </c>
      <c r="H15" s="641"/>
    </row>
    <row r="16" spans="2:8" ht="13.5" thickBot="1">
      <c r="B16" s="434" t="s">
        <v>367</v>
      </c>
      <c r="C16" s="435">
        <f>SUM(C13:C15)</f>
        <v>547</v>
      </c>
      <c r="D16" s="642">
        <f>SUM(D13:D15)</f>
        <v>1357</v>
      </c>
      <c r="E16" s="642"/>
      <c r="F16" s="642"/>
      <c r="G16" s="642">
        <f>SUM(G13:G15)</f>
        <v>1904</v>
      </c>
      <c r="H16" s="643"/>
    </row>
    <row r="17" spans="2:8" ht="12.75">
      <c r="B17" s="645" t="s">
        <v>270</v>
      </c>
      <c r="C17" s="645"/>
      <c r="D17" s="645"/>
      <c r="E17" s="645"/>
      <c r="F17" s="645"/>
      <c r="G17" s="645"/>
      <c r="H17" s="645"/>
    </row>
    <row r="18" spans="2:8" ht="12.75">
      <c r="B18" s="646"/>
      <c r="C18" s="646"/>
      <c r="D18" s="646"/>
      <c r="E18" s="646"/>
      <c r="F18" s="646"/>
      <c r="G18" s="646"/>
      <c r="H18" s="646"/>
    </row>
    <row r="19" spans="2:8" ht="25.5">
      <c r="B19" s="31" t="s">
        <v>364</v>
      </c>
      <c r="C19" s="10" t="s">
        <v>117</v>
      </c>
      <c r="D19" s="10" t="s">
        <v>369</v>
      </c>
      <c r="E19" s="10" t="s">
        <v>370</v>
      </c>
      <c r="F19" s="41" t="s">
        <v>269</v>
      </c>
      <c r="G19" s="647" t="s">
        <v>371</v>
      </c>
      <c r="H19" s="648"/>
    </row>
    <row r="20" spans="2:8" ht="12.75">
      <c r="B20" s="32" t="s">
        <v>368</v>
      </c>
      <c r="C20" s="42">
        <v>509</v>
      </c>
      <c r="D20" s="40">
        <v>58</v>
      </c>
      <c r="E20" s="40">
        <v>9</v>
      </c>
      <c r="F20" s="42">
        <v>576</v>
      </c>
      <c r="G20" s="649">
        <v>287</v>
      </c>
      <c r="H20" s="650"/>
    </row>
    <row r="21" spans="2:8" ht="12.75">
      <c r="B21" s="32" t="s">
        <v>63</v>
      </c>
      <c r="C21" s="42">
        <v>670</v>
      </c>
      <c r="D21" s="40">
        <v>42</v>
      </c>
      <c r="E21" s="40">
        <v>11</v>
      </c>
      <c r="F21" s="42">
        <v>723</v>
      </c>
      <c r="G21" s="649">
        <v>115</v>
      </c>
      <c r="H21" s="650"/>
    </row>
    <row r="22" spans="2:8" ht="13.5" thickBot="1">
      <c r="B22" s="436" t="s">
        <v>1488</v>
      </c>
      <c r="C22" s="437">
        <v>99</v>
      </c>
      <c r="D22" s="438">
        <v>2</v>
      </c>
      <c r="E22" s="438">
        <v>0</v>
      </c>
      <c r="F22" s="438">
        <v>101</v>
      </c>
      <c r="G22" s="651">
        <v>90</v>
      </c>
      <c r="H22" s="652"/>
    </row>
    <row r="23" spans="2:8" ht="13.5" thickBot="1">
      <c r="B23" s="439" t="s">
        <v>367</v>
      </c>
      <c r="C23" s="440">
        <f>SUM(C20:C22)</f>
        <v>1278</v>
      </c>
      <c r="D23" s="441">
        <f>SUM(D20:D22)</f>
        <v>102</v>
      </c>
      <c r="E23" s="441">
        <f>SUM(E20:E22)</f>
        <v>20</v>
      </c>
      <c r="F23" s="441">
        <f>SUM(F20:F22)</f>
        <v>1400</v>
      </c>
      <c r="G23" s="653">
        <f>SUM(G20:G22)</f>
        <v>492</v>
      </c>
      <c r="H23" s="654"/>
    </row>
    <row r="24" spans="2:8" ht="12.75">
      <c r="B24" s="637" t="s">
        <v>372</v>
      </c>
      <c r="C24" s="637"/>
      <c r="D24" s="637"/>
      <c r="E24" s="637"/>
      <c r="F24" s="637"/>
      <c r="G24" s="637"/>
      <c r="H24" s="637"/>
    </row>
    <row r="25" spans="2:8" ht="12.75">
      <c r="B25" s="637"/>
      <c r="C25" s="637"/>
      <c r="D25" s="637"/>
      <c r="E25" s="637"/>
      <c r="F25" s="637"/>
      <c r="G25" s="637"/>
      <c r="H25" s="637"/>
    </row>
    <row r="26" spans="2:8" ht="12.75" customHeight="1">
      <c r="B26" s="656" t="s">
        <v>364</v>
      </c>
      <c r="C26" s="658" t="s">
        <v>365</v>
      </c>
      <c r="D26" s="659" t="s">
        <v>366</v>
      </c>
      <c r="E26" s="659"/>
      <c r="F26" s="659"/>
      <c r="G26" s="659" t="s">
        <v>367</v>
      </c>
      <c r="H26" s="659"/>
    </row>
    <row r="27" spans="2:8" ht="12.75">
      <c r="B27" s="657"/>
      <c r="C27" s="658"/>
      <c r="D27" s="659"/>
      <c r="E27" s="659"/>
      <c r="F27" s="659"/>
      <c r="G27" s="659"/>
      <c r="H27" s="659"/>
    </row>
    <row r="28" spans="2:8" ht="12.75">
      <c r="B28" s="32" t="s">
        <v>368</v>
      </c>
      <c r="C28" s="442">
        <v>9023603.89</v>
      </c>
      <c r="D28" s="644">
        <v>5557195.02</v>
      </c>
      <c r="E28" s="644"/>
      <c r="F28" s="644"/>
      <c r="G28" s="644">
        <v>14580798.91</v>
      </c>
      <c r="H28" s="644"/>
    </row>
    <row r="29" spans="2:8" ht="12.75">
      <c r="B29" s="32" t="s">
        <v>63</v>
      </c>
      <c r="C29" s="442">
        <v>5254113.79</v>
      </c>
      <c r="D29" s="644">
        <v>5974723.7</v>
      </c>
      <c r="E29" s="644"/>
      <c r="F29" s="644"/>
      <c r="G29" s="644">
        <v>11228837.49</v>
      </c>
      <c r="H29" s="644"/>
    </row>
    <row r="30" spans="2:8" ht="13.5" thickBot="1">
      <c r="B30" s="47" t="s">
        <v>1488</v>
      </c>
      <c r="C30" s="443">
        <v>500</v>
      </c>
      <c r="D30" s="655">
        <v>44300</v>
      </c>
      <c r="E30" s="655"/>
      <c r="F30" s="655"/>
      <c r="G30" s="655">
        <v>44800</v>
      </c>
      <c r="H30" s="655"/>
    </row>
    <row r="31" spans="2:8" ht="13.5" thickBot="1">
      <c r="B31" s="434" t="s">
        <v>367</v>
      </c>
      <c r="C31" s="444">
        <f>SUM(C28:C30)</f>
        <v>14278217.68</v>
      </c>
      <c r="D31" s="632">
        <f>SUM(D28:D30)</f>
        <v>11576218.719999999</v>
      </c>
      <c r="E31" s="632"/>
      <c r="F31" s="632"/>
      <c r="G31" s="632">
        <f>SUM(G28:G30)</f>
        <v>25854436.4</v>
      </c>
      <c r="H31" s="633"/>
    </row>
    <row r="32" spans="2:8" ht="15.75">
      <c r="B32" s="426"/>
      <c r="C32" s="426"/>
      <c r="D32" s="426"/>
      <c r="E32" s="426"/>
      <c r="F32" s="426"/>
      <c r="G32" s="426"/>
      <c r="H32" s="426"/>
    </row>
    <row r="33" spans="2:8" ht="15.75">
      <c r="B33" s="426"/>
      <c r="C33" s="426"/>
      <c r="D33" s="426"/>
      <c r="E33" s="426"/>
      <c r="F33" s="426"/>
      <c r="G33" s="426"/>
      <c r="H33" s="426"/>
    </row>
    <row r="34" spans="2:8" ht="15.75">
      <c r="B34" s="426"/>
      <c r="C34" s="426"/>
      <c r="D34" s="426"/>
      <c r="E34" s="426"/>
      <c r="F34" s="426"/>
      <c r="G34" s="426"/>
      <c r="H34" s="426"/>
    </row>
    <row r="35" spans="2:8" ht="15.75">
      <c r="B35" s="426"/>
      <c r="C35" s="445"/>
      <c r="D35" s="426"/>
      <c r="E35" s="426"/>
      <c r="F35" s="426"/>
      <c r="G35" s="426"/>
      <c r="H35" s="426"/>
    </row>
    <row r="36" spans="2:8" ht="12.75">
      <c r="B36" s="425"/>
      <c r="C36" s="446"/>
      <c r="D36" s="425"/>
      <c r="E36" s="425"/>
      <c r="F36" s="425"/>
      <c r="G36" s="425"/>
      <c r="H36" s="425"/>
    </row>
    <row r="37" spans="2:8" ht="12.75">
      <c r="B37" s="425"/>
      <c r="C37" s="446"/>
      <c r="D37" s="425"/>
      <c r="E37" s="425"/>
      <c r="F37" s="425"/>
      <c r="G37" s="425"/>
      <c r="H37" s="425"/>
    </row>
    <row r="38" spans="2:8" ht="12.75">
      <c r="B38" s="425"/>
      <c r="C38" s="446"/>
      <c r="D38" s="425"/>
      <c r="E38" s="425"/>
      <c r="F38" s="425"/>
      <c r="G38" s="425"/>
      <c r="H38" s="425"/>
    </row>
  </sheetData>
  <sheetProtection/>
  <mergeCells count="34">
    <mergeCell ref="D29:F29"/>
    <mergeCell ref="G29:H29"/>
    <mergeCell ref="D30:F30"/>
    <mergeCell ref="G30:H30"/>
    <mergeCell ref="B24:H25"/>
    <mergeCell ref="B26:B27"/>
    <mergeCell ref="C26:C27"/>
    <mergeCell ref="D26:F27"/>
    <mergeCell ref="G26:H27"/>
    <mergeCell ref="D28:F28"/>
    <mergeCell ref="G28:H28"/>
    <mergeCell ref="B17:H18"/>
    <mergeCell ref="G19:H19"/>
    <mergeCell ref="G20:H20"/>
    <mergeCell ref="G21:H21"/>
    <mergeCell ref="G22:H22"/>
    <mergeCell ref="G23:H23"/>
    <mergeCell ref="G13:H13"/>
    <mergeCell ref="D14:F14"/>
    <mergeCell ref="G14:H14"/>
    <mergeCell ref="D15:F15"/>
    <mergeCell ref="G15:H15"/>
    <mergeCell ref="D16:F16"/>
    <mergeCell ref="G16:H16"/>
    <mergeCell ref="D31:F31"/>
    <mergeCell ref="G31:H31"/>
    <mergeCell ref="B4:H4"/>
    <mergeCell ref="B5:H5"/>
    <mergeCell ref="B6:H6"/>
    <mergeCell ref="C8:E9"/>
    <mergeCell ref="B10:H11"/>
    <mergeCell ref="D12:F12"/>
    <mergeCell ref="G12:H12"/>
    <mergeCell ref="D13:F13"/>
  </mergeCells>
  <printOptions/>
  <pageMargins left="1.57" right="0.7086614173228347" top="0.7086614173228347" bottom="0.3937007874015748" header="0.1968503937007874" footer="0.31496062992125984"/>
  <pageSetup fitToHeight="0" horizontalDpi="600" verticalDpi="600" orientation="landscape" paperSize="9" scale="110" r:id="rId2"/>
  <headerFooter alignWithMargins="0">
    <oddFooter>&amp;R&amp;6&amp;F&amp;A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S82"/>
  <sheetViews>
    <sheetView zoomScalePageLayoutView="0" workbookViewId="0" topLeftCell="A31">
      <selection activeCell="H51" sqref="H51"/>
    </sheetView>
  </sheetViews>
  <sheetFormatPr defaultColWidth="9.00390625" defaultRowHeight="12.75"/>
  <cols>
    <col min="1" max="2" width="9.00390625" style="1" customWidth="1"/>
    <col min="3" max="3" width="17.7109375" style="1" customWidth="1"/>
    <col min="4" max="6" width="9.00390625" style="1" customWidth="1"/>
    <col min="7" max="7" width="17.57421875" style="1" customWidth="1"/>
    <col min="8" max="8" width="17.7109375" style="1" customWidth="1"/>
    <col min="9" max="9" width="14.421875" style="1" customWidth="1"/>
    <col min="10" max="10" width="15.421875" style="1" customWidth="1"/>
    <col min="11" max="11" width="14.28125" style="1" customWidth="1"/>
    <col min="12" max="12" width="4.421875" style="1" customWidth="1"/>
    <col min="13" max="13" width="7.140625" style="1" customWidth="1"/>
    <col min="14" max="14" width="17.00390625" style="1" customWidth="1"/>
    <col min="15" max="15" width="4.140625" style="1" customWidth="1"/>
    <col min="16" max="16" width="5.00390625" style="1" customWidth="1"/>
    <col min="17" max="17" width="16.28125" style="1" customWidth="1"/>
    <col min="18" max="18" width="7.7109375" style="1" customWidth="1"/>
    <col min="19" max="19" width="15.140625" style="1" customWidth="1"/>
    <col min="20" max="16384" width="9.00390625" style="1" customWidth="1"/>
  </cols>
  <sheetData>
    <row r="2" ht="10.5" customHeight="1"/>
    <row r="3" ht="10.5" customHeight="1"/>
    <row r="4" ht="10.5" customHeight="1"/>
    <row r="5" spans="2:7" ht="12.75">
      <c r="B5" s="662" t="s">
        <v>109</v>
      </c>
      <c r="C5" s="662"/>
      <c r="D5" s="662"/>
      <c r="E5" s="662"/>
      <c r="F5" s="662"/>
      <c r="G5" s="662"/>
    </row>
    <row r="6" spans="2:7" ht="12.75">
      <c r="B6" s="662" t="s">
        <v>110</v>
      </c>
      <c r="C6" s="662"/>
      <c r="D6" s="662"/>
      <c r="E6" s="662"/>
      <c r="F6" s="662"/>
      <c r="G6" s="662"/>
    </row>
    <row r="7" spans="2:7" ht="12.75">
      <c r="B7" s="662" t="s">
        <v>111</v>
      </c>
      <c r="C7" s="662"/>
      <c r="D7" s="662"/>
      <c r="E7" s="662"/>
      <c r="F7" s="662"/>
      <c r="G7" s="662"/>
    </row>
    <row r="8" ht="9.75" customHeight="1"/>
    <row r="9" spans="2:7" ht="24" customHeight="1">
      <c r="B9" s="665" t="s">
        <v>373</v>
      </c>
      <c r="C9" s="665"/>
      <c r="D9" s="665"/>
      <c r="E9" s="665"/>
      <c r="F9" s="665"/>
      <c r="G9" s="665"/>
    </row>
    <row r="10" spans="2:7" ht="12.75">
      <c r="B10" s="666" t="s">
        <v>1015</v>
      </c>
      <c r="C10" s="665"/>
      <c r="D10" s="665"/>
      <c r="E10" s="665"/>
      <c r="F10" s="665"/>
      <c r="G10" s="665"/>
    </row>
    <row r="12" spans="2:7" ht="12.75">
      <c r="B12" s="628" t="s">
        <v>374</v>
      </c>
      <c r="C12" s="628"/>
      <c r="D12" s="628"/>
      <c r="E12" s="628"/>
      <c r="F12" s="628"/>
      <c r="G12" s="628"/>
    </row>
    <row r="13" spans="9:19" ht="9.75" customHeight="1">
      <c r="I13" s="78"/>
      <c r="K13" s="78"/>
      <c r="N13" s="78" t="s">
        <v>526</v>
      </c>
      <c r="Q13" s="78" t="s">
        <v>527</v>
      </c>
      <c r="S13" s="78" t="s">
        <v>528</v>
      </c>
    </row>
    <row r="14" spans="2:19" ht="12.75">
      <c r="B14" s="662" t="s">
        <v>375</v>
      </c>
      <c r="C14" s="662"/>
      <c r="D14" s="662"/>
      <c r="E14" s="662"/>
      <c r="F14" s="662"/>
      <c r="G14" s="662"/>
      <c r="I14" s="78"/>
      <c r="K14" s="76"/>
      <c r="M14" s="1">
        <v>1</v>
      </c>
      <c r="N14" s="76">
        <v>18048.88</v>
      </c>
      <c r="P14" s="1">
        <v>1</v>
      </c>
      <c r="Q14" s="76">
        <v>1192.8</v>
      </c>
      <c r="R14" s="1">
        <v>18</v>
      </c>
      <c r="S14" s="76">
        <v>390333.22</v>
      </c>
    </row>
    <row r="15" spans="2:19" ht="12.75">
      <c r="B15" s="663" t="s">
        <v>506</v>
      </c>
      <c r="C15" s="663"/>
      <c r="E15" s="1">
        <v>1278</v>
      </c>
      <c r="F15" s="1" t="s">
        <v>518</v>
      </c>
      <c r="G15" s="69">
        <v>25854436.4</v>
      </c>
      <c r="H15" s="51"/>
      <c r="I15" s="78"/>
      <c r="K15" s="76"/>
      <c r="M15" s="1">
        <v>4</v>
      </c>
      <c r="N15" s="76">
        <v>403805.37</v>
      </c>
      <c r="P15" s="1">
        <v>5</v>
      </c>
      <c r="Q15" s="76">
        <v>184159.7</v>
      </c>
      <c r="R15" s="1">
        <v>36</v>
      </c>
      <c r="S15" s="76">
        <v>685607.89</v>
      </c>
    </row>
    <row r="16" spans="2:19" ht="12.75">
      <c r="B16" s="663" t="s">
        <v>507</v>
      </c>
      <c r="C16" s="663"/>
      <c r="E16" s="1">
        <v>102</v>
      </c>
      <c r="F16" s="1" t="s">
        <v>518</v>
      </c>
      <c r="G16" s="69">
        <v>2733920.63</v>
      </c>
      <c r="H16" s="51"/>
      <c r="I16" s="78"/>
      <c r="K16" s="76"/>
      <c r="M16" s="1">
        <v>17</v>
      </c>
      <c r="N16" s="76">
        <v>240742.59</v>
      </c>
      <c r="P16" s="1">
        <v>3</v>
      </c>
      <c r="Q16" s="76">
        <v>267792.4</v>
      </c>
      <c r="R16" s="1">
        <v>60</v>
      </c>
      <c r="S16" s="76">
        <v>2616344.32</v>
      </c>
    </row>
    <row r="17" spans="2:19" ht="12.75">
      <c r="B17" s="663" t="s">
        <v>376</v>
      </c>
      <c r="C17" s="663"/>
      <c r="E17" s="1">
        <v>20</v>
      </c>
      <c r="F17" s="1" t="s">
        <v>518</v>
      </c>
      <c r="G17" s="69">
        <v>141587.76</v>
      </c>
      <c r="H17" s="51"/>
      <c r="I17" s="78"/>
      <c r="K17" s="76"/>
      <c r="M17" s="1">
        <v>3</v>
      </c>
      <c r="N17" s="76">
        <v>80565.48</v>
      </c>
      <c r="P17" s="1">
        <v>1</v>
      </c>
      <c r="Q17" s="76">
        <v>4380.8</v>
      </c>
      <c r="R17" s="1">
        <v>53</v>
      </c>
      <c r="S17" s="76">
        <v>894273.14</v>
      </c>
    </row>
    <row r="18" spans="2:19" ht="12.75">
      <c r="B18" s="68" t="s">
        <v>519</v>
      </c>
      <c r="C18" s="49"/>
      <c r="E18" s="70">
        <v>1400</v>
      </c>
      <c r="F18" s="9" t="s">
        <v>518</v>
      </c>
      <c r="G18" s="71">
        <f>SUM(G15:G17)</f>
        <v>28729944.79</v>
      </c>
      <c r="H18" s="51"/>
      <c r="I18" s="78"/>
      <c r="K18" s="76"/>
      <c r="M18" s="1">
        <v>4</v>
      </c>
      <c r="N18" s="76">
        <v>122968.06</v>
      </c>
      <c r="P18" s="1">
        <v>2</v>
      </c>
      <c r="Q18" s="76">
        <v>130526.13</v>
      </c>
      <c r="R18" s="1">
        <v>45</v>
      </c>
      <c r="S18" s="76">
        <v>969900.75</v>
      </c>
    </row>
    <row r="19" spans="2:19" ht="12.75">
      <c r="B19" s="663" t="s">
        <v>377</v>
      </c>
      <c r="C19" s="663"/>
      <c r="E19" s="48">
        <v>492</v>
      </c>
      <c r="F19" s="1" t="s">
        <v>518</v>
      </c>
      <c r="G19" s="72">
        <v>27372028.87</v>
      </c>
      <c r="I19" s="78"/>
      <c r="K19" s="76"/>
      <c r="M19" s="1">
        <v>5</v>
      </c>
      <c r="N19" s="76">
        <v>1979247.8</v>
      </c>
      <c r="P19" s="1">
        <v>12</v>
      </c>
      <c r="Q19" s="76">
        <v>1386010.92</v>
      </c>
      <c r="R19" s="1">
        <v>24</v>
      </c>
      <c r="S19" s="76">
        <v>297077.53</v>
      </c>
    </row>
    <row r="20" spans="2:19" ht="12.75">
      <c r="B20" s="667" t="s">
        <v>378</v>
      </c>
      <c r="C20" s="667"/>
      <c r="E20" s="9">
        <v>1892</v>
      </c>
      <c r="F20" s="1" t="s">
        <v>518</v>
      </c>
      <c r="G20" s="73">
        <f>SUM(G18:G19)</f>
        <v>56101973.66</v>
      </c>
      <c r="I20" s="78"/>
      <c r="K20" s="76"/>
      <c r="M20" s="1">
        <v>8</v>
      </c>
      <c r="N20" s="76">
        <v>38797.82</v>
      </c>
      <c r="P20" s="1">
        <v>14</v>
      </c>
      <c r="Q20" s="76">
        <v>252708.83</v>
      </c>
      <c r="R20" s="1">
        <v>17</v>
      </c>
      <c r="S20" s="76">
        <v>1263519.74</v>
      </c>
    </row>
    <row r="21" spans="9:19" ht="9.75" customHeight="1">
      <c r="I21" s="78"/>
      <c r="K21" s="76"/>
      <c r="M21" s="1">
        <v>5</v>
      </c>
      <c r="N21" s="76">
        <v>158479.31</v>
      </c>
      <c r="P21" s="1">
        <v>1</v>
      </c>
      <c r="Q21" s="76">
        <v>802.94</v>
      </c>
      <c r="R21" s="1">
        <v>27</v>
      </c>
      <c r="S21" s="76">
        <v>1806102.92</v>
      </c>
    </row>
    <row r="22" spans="2:19" ht="12.75">
      <c r="B22" s="662" t="s">
        <v>379</v>
      </c>
      <c r="C22" s="662"/>
      <c r="D22" s="662"/>
      <c r="E22" s="662"/>
      <c r="F22" s="662"/>
      <c r="G22" s="662"/>
      <c r="I22" s="93"/>
      <c r="J22" s="93"/>
      <c r="K22" s="117"/>
      <c r="L22" s="93"/>
      <c r="M22" s="91">
        <f>SUM(M14:M21)</f>
        <v>47</v>
      </c>
      <c r="N22" s="92">
        <f>SUM(N14:N21)</f>
        <v>3042655.3099999996</v>
      </c>
      <c r="O22" s="91"/>
      <c r="P22" s="91">
        <f>SUM(P14:P21)</f>
        <v>39</v>
      </c>
      <c r="Q22" s="92">
        <f>SUM(Q14:Q21)</f>
        <v>2227574.52</v>
      </c>
      <c r="R22" s="91">
        <f>SUM(R14:R21)</f>
        <v>280</v>
      </c>
      <c r="S22" s="92">
        <f>SUM(S14:S21)</f>
        <v>8923159.51</v>
      </c>
    </row>
    <row r="23" spans="2:19" ht="12.75">
      <c r="B23" s="661" t="s">
        <v>506</v>
      </c>
      <c r="C23" s="661"/>
      <c r="E23" s="74">
        <v>95</v>
      </c>
      <c r="F23" s="1" t="s">
        <v>518</v>
      </c>
      <c r="G23" s="75">
        <v>9298297.79</v>
      </c>
      <c r="H23" s="102"/>
      <c r="K23" s="76"/>
      <c r="M23" s="78" t="s">
        <v>529</v>
      </c>
      <c r="Q23" s="76"/>
      <c r="S23" s="76"/>
    </row>
    <row r="24" spans="2:19" ht="12.75">
      <c r="B24" s="661" t="s">
        <v>507</v>
      </c>
      <c r="C24" s="661"/>
      <c r="E24" s="1">
        <v>237</v>
      </c>
      <c r="F24" s="1" t="s">
        <v>518</v>
      </c>
      <c r="G24" s="75">
        <v>27137254.16</v>
      </c>
      <c r="H24" s="102"/>
      <c r="K24" s="76"/>
      <c r="M24" s="78" t="s">
        <v>530</v>
      </c>
      <c r="N24" s="1">
        <v>11</v>
      </c>
      <c r="Q24" s="76"/>
      <c r="S24" s="76"/>
    </row>
    <row r="25" spans="2:19" ht="12.75">
      <c r="B25" s="661" t="s">
        <v>520</v>
      </c>
      <c r="C25" s="661"/>
      <c r="E25" s="74">
        <v>69</v>
      </c>
      <c r="F25" s="1" t="s">
        <v>518</v>
      </c>
      <c r="G25" s="75">
        <v>10217607.88</v>
      </c>
      <c r="H25" s="103"/>
      <c r="K25" s="76"/>
      <c r="M25" s="78" t="s">
        <v>531</v>
      </c>
      <c r="N25" s="1">
        <v>19</v>
      </c>
      <c r="Q25" s="76"/>
      <c r="S25" s="76"/>
    </row>
    <row r="26" spans="2:19" ht="12.75">
      <c r="B26" s="98" t="s">
        <v>6</v>
      </c>
      <c r="C26" s="50"/>
      <c r="E26" s="74">
        <v>66</v>
      </c>
      <c r="F26" s="1" t="s">
        <v>518</v>
      </c>
      <c r="G26" s="75">
        <v>2778709.72</v>
      </c>
      <c r="H26" s="103"/>
      <c r="K26" s="76"/>
      <c r="M26" s="118" t="s">
        <v>532</v>
      </c>
      <c r="N26" s="1">
        <v>16</v>
      </c>
      <c r="Q26" s="76"/>
      <c r="S26" s="76"/>
    </row>
    <row r="27" spans="2:19" s="9" customFormat="1" ht="12.75">
      <c r="B27" s="68" t="s">
        <v>519</v>
      </c>
      <c r="C27" s="68"/>
      <c r="E27" s="70">
        <f>SUM(E23:E26)</f>
        <v>467</v>
      </c>
      <c r="F27" s="9" t="s">
        <v>518</v>
      </c>
      <c r="G27" s="71">
        <f>SUM(G23:G26)</f>
        <v>49431869.550000004</v>
      </c>
      <c r="H27" s="104"/>
      <c r="K27" s="77"/>
      <c r="M27" s="118" t="s">
        <v>535</v>
      </c>
      <c r="N27" s="1">
        <v>15</v>
      </c>
      <c r="O27" s="1"/>
      <c r="Q27" s="76"/>
      <c r="S27" s="76"/>
    </row>
    <row r="28" spans="2:19" ht="12.75">
      <c r="B28" s="661" t="s">
        <v>521</v>
      </c>
      <c r="C28" s="661"/>
      <c r="E28" s="1">
        <v>47</v>
      </c>
      <c r="G28" s="51">
        <v>9719425.51</v>
      </c>
      <c r="H28" s="102"/>
      <c r="I28" s="102"/>
      <c r="K28" s="76"/>
      <c r="M28" s="118" t="s">
        <v>533</v>
      </c>
      <c r="N28" s="1">
        <v>15</v>
      </c>
      <c r="Q28" s="76"/>
      <c r="S28" s="76"/>
    </row>
    <row r="29" spans="2:19" ht="12.75">
      <c r="B29" s="98" t="s">
        <v>1017</v>
      </c>
      <c r="C29" s="50"/>
      <c r="E29" s="1">
        <v>3</v>
      </c>
      <c r="G29" s="51">
        <v>143652.66</v>
      </c>
      <c r="H29" s="102"/>
      <c r="K29" s="76"/>
      <c r="M29" s="118" t="s">
        <v>534</v>
      </c>
      <c r="N29" s="1">
        <v>9</v>
      </c>
      <c r="Q29" s="76"/>
      <c r="S29" s="76"/>
    </row>
    <row r="30" spans="2:19" s="9" customFormat="1" ht="12.75">
      <c r="B30" s="9" t="s">
        <v>508</v>
      </c>
      <c r="E30" s="93">
        <f>SUM(E27:E29)</f>
        <v>517</v>
      </c>
      <c r="F30" s="93" t="s">
        <v>518</v>
      </c>
      <c r="G30" s="94">
        <f>SUM(G27:G29)</f>
        <v>59294947.72</v>
      </c>
      <c r="H30" s="104"/>
      <c r="J30" s="102"/>
      <c r="K30" s="77"/>
      <c r="M30" s="118" t="s">
        <v>97</v>
      </c>
      <c r="N30" s="1">
        <v>18</v>
      </c>
      <c r="O30" s="1"/>
      <c r="Q30" s="76"/>
      <c r="S30" s="76"/>
    </row>
    <row r="31" spans="5:19" s="9" customFormat="1" ht="12.75">
      <c r="E31" s="93"/>
      <c r="F31" s="93"/>
      <c r="G31" s="94"/>
      <c r="H31" s="104"/>
      <c r="J31" s="102"/>
      <c r="K31" s="77"/>
      <c r="M31" s="118" t="s">
        <v>1018</v>
      </c>
      <c r="N31" s="1">
        <v>17</v>
      </c>
      <c r="O31" s="1"/>
      <c r="Q31" s="76"/>
      <c r="S31" s="76"/>
    </row>
    <row r="32" spans="2:19" s="9" customFormat="1" ht="12.75">
      <c r="B32" s="9" t="s">
        <v>524</v>
      </c>
      <c r="D32" s="1"/>
      <c r="E32" s="54">
        <v>162</v>
      </c>
      <c r="F32" s="1"/>
      <c r="G32" s="94"/>
      <c r="H32" s="104"/>
      <c r="J32" s="102"/>
      <c r="K32" s="77"/>
      <c r="M32" s="78" t="s">
        <v>1019</v>
      </c>
      <c r="N32" s="1">
        <v>14</v>
      </c>
      <c r="O32" s="1"/>
      <c r="Q32" s="76"/>
      <c r="S32" s="76"/>
    </row>
    <row r="33" spans="2:19" s="9" customFormat="1" ht="12.75">
      <c r="B33" s="1"/>
      <c r="C33" s="1"/>
      <c r="D33" s="1"/>
      <c r="E33" s="1"/>
      <c r="F33" s="1"/>
      <c r="G33" s="94"/>
      <c r="H33" s="104"/>
      <c r="J33" s="102"/>
      <c r="K33" s="77"/>
      <c r="M33" s="118" t="s">
        <v>1020</v>
      </c>
      <c r="N33" s="1">
        <v>18</v>
      </c>
      <c r="O33" s="1"/>
      <c r="Q33" s="76"/>
      <c r="S33" s="76"/>
    </row>
    <row r="34" spans="2:19" ht="12.75" customHeight="1">
      <c r="B34" s="9" t="s">
        <v>525</v>
      </c>
      <c r="E34" s="1">
        <v>467</v>
      </c>
      <c r="G34" s="51"/>
      <c r="K34" s="76"/>
      <c r="M34" s="118" t="s">
        <v>1021</v>
      </c>
      <c r="N34" s="1">
        <v>9</v>
      </c>
      <c r="Q34" s="76"/>
      <c r="S34" s="76"/>
    </row>
    <row r="35" spans="11:19" ht="9.75" customHeight="1">
      <c r="K35" s="76"/>
      <c r="N35" s="1">
        <f>SUM(N24:N34)</f>
        <v>161</v>
      </c>
      <c r="Q35" s="76"/>
      <c r="S35" s="76"/>
    </row>
    <row r="36" spans="2:19" ht="12.75">
      <c r="B36" s="664" t="s">
        <v>1016</v>
      </c>
      <c r="C36" s="664"/>
      <c r="D36" s="664"/>
      <c r="E36" s="664"/>
      <c r="F36" s="664"/>
      <c r="G36" s="664"/>
      <c r="K36" s="76"/>
      <c r="N36" s="76"/>
      <c r="Q36" s="76"/>
      <c r="S36" s="76"/>
    </row>
    <row r="37" spans="11:19" ht="9.75" customHeight="1">
      <c r="K37" s="76"/>
      <c r="N37" s="76"/>
      <c r="Q37" s="76"/>
      <c r="S37" s="76"/>
    </row>
    <row r="38" spans="2:19" ht="12.75">
      <c r="B38" s="662" t="s">
        <v>375</v>
      </c>
      <c r="C38" s="662"/>
      <c r="D38" s="662"/>
      <c r="E38" s="662"/>
      <c r="F38" s="662"/>
      <c r="G38" s="662"/>
      <c r="K38" s="76"/>
      <c r="N38" s="76"/>
      <c r="Q38" s="76"/>
      <c r="S38" s="76"/>
    </row>
    <row r="39" spans="17:19" ht="9.75" customHeight="1">
      <c r="Q39" s="76"/>
      <c r="S39" s="76"/>
    </row>
    <row r="40" spans="2:19" ht="12.75">
      <c r="B40" s="78" t="s">
        <v>1487</v>
      </c>
      <c r="E40" s="1">
        <v>749</v>
      </c>
      <c r="Q40" s="76"/>
      <c r="S40" s="76"/>
    </row>
    <row r="41" spans="17:19" ht="12.75">
      <c r="Q41" s="76"/>
      <c r="S41" s="76"/>
    </row>
    <row r="42" spans="2:17" ht="12.75">
      <c r="B42" s="9" t="s">
        <v>378</v>
      </c>
      <c r="E42" s="9">
        <v>749</v>
      </c>
      <c r="F42" s="9"/>
      <c r="G42" s="9"/>
      <c r="Q42" s="76"/>
    </row>
    <row r="44" spans="2:7" ht="12.75">
      <c r="B44" s="662" t="s">
        <v>379</v>
      </c>
      <c r="C44" s="662"/>
      <c r="D44" s="662"/>
      <c r="E44" s="662"/>
      <c r="F44" s="662"/>
      <c r="G44" s="662"/>
    </row>
    <row r="45" ht="10.5" customHeight="1"/>
    <row r="46" spans="2:6" ht="12.75" customHeight="1">
      <c r="B46" s="1" t="s">
        <v>522</v>
      </c>
      <c r="E46" s="1">
        <v>3</v>
      </c>
      <c r="F46" s="78"/>
    </row>
    <row r="47" spans="2:6" ht="12.75" customHeight="1">
      <c r="B47" s="660" t="s">
        <v>1022</v>
      </c>
      <c r="C47" s="661"/>
      <c r="E47" s="1">
        <v>16</v>
      </c>
      <c r="F47" s="78"/>
    </row>
    <row r="48" spans="2:6" ht="12.75" customHeight="1">
      <c r="B48" s="1" t="s">
        <v>523</v>
      </c>
      <c r="E48" s="1">
        <v>12</v>
      </c>
      <c r="F48" s="78"/>
    </row>
    <row r="49" ht="12.75" customHeight="1">
      <c r="F49" s="78"/>
    </row>
    <row r="50" spans="2:7" ht="12.75">
      <c r="B50" s="9" t="s">
        <v>378</v>
      </c>
      <c r="E50" s="9">
        <f>SUM(E46:E48)</f>
        <v>31</v>
      </c>
      <c r="F50" s="9"/>
      <c r="G50" s="9"/>
    </row>
    <row r="54" ht="12.75">
      <c r="I54" s="422"/>
    </row>
    <row r="55" spans="8:10" ht="12.75">
      <c r="H55" s="48"/>
      <c r="J55" s="48"/>
    </row>
    <row r="56" spans="8:10" ht="12.75">
      <c r="H56" s="48"/>
      <c r="J56" s="423"/>
    </row>
    <row r="57" spans="8:10" ht="12.75">
      <c r="H57" s="48"/>
      <c r="J57" s="48"/>
    </row>
    <row r="58" spans="8:10" ht="12.75">
      <c r="H58" s="48"/>
      <c r="J58" s="48"/>
    </row>
    <row r="71" spans="4:6" ht="12.75">
      <c r="D71" s="48"/>
      <c r="E71" s="48"/>
      <c r="F71" s="48"/>
    </row>
    <row r="72" spans="4:6" ht="12.75">
      <c r="D72" s="48"/>
      <c r="E72" s="48"/>
      <c r="F72" s="48"/>
    </row>
    <row r="73" spans="4:6" ht="12.75">
      <c r="D73" s="48"/>
      <c r="E73" s="48"/>
      <c r="F73" s="48"/>
    </row>
    <row r="74" spans="4:6" ht="12.75">
      <c r="D74" s="48"/>
      <c r="E74" s="48"/>
      <c r="F74" s="48"/>
    </row>
    <row r="75" spans="4:6" ht="12.75">
      <c r="D75" s="48"/>
      <c r="E75" s="48"/>
      <c r="F75" s="48"/>
    </row>
    <row r="76" spans="4:6" ht="12.75">
      <c r="D76" s="48"/>
      <c r="E76" s="48"/>
      <c r="F76" s="48"/>
    </row>
    <row r="77" spans="4:6" ht="12.75">
      <c r="D77" s="48"/>
      <c r="E77" s="48"/>
      <c r="F77" s="48"/>
    </row>
    <row r="78" spans="4:6" ht="12.75">
      <c r="D78" s="48"/>
      <c r="E78" s="48"/>
      <c r="F78" s="48"/>
    </row>
    <row r="79" spans="4:6" ht="12.75">
      <c r="D79" s="48"/>
      <c r="E79" s="48"/>
      <c r="F79" s="48"/>
    </row>
    <row r="80" spans="4:6" ht="12.75">
      <c r="D80" s="48"/>
      <c r="E80" s="48"/>
      <c r="F80" s="48"/>
    </row>
    <row r="81" spans="4:6" ht="12.75">
      <c r="D81" s="48"/>
      <c r="E81" s="48"/>
      <c r="F81" s="48"/>
    </row>
    <row r="82" spans="4:6" ht="12.75">
      <c r="D82" s="48"/>
      <c r="E82" s="48"/>
      <c r="F82" s="48"/>
    </row>
  </sheetData>
  <sheetProtection/>
  <mergeCells count="21">
    <mergeCell ref="B16:C16"/>
    <mergeCell ref="B14:G14"/>
    <mergeCell ref="B15:C15"/>
    <mergeCell ref="B22:G22"/>
    <mergeCell ref="B28:C28"/>
    <mergeCell ref="B12:G12"/>
    <mergeCell ref="B5:G5"/>
    <mergeCell ref="B6:G6"/>
    <mergeCell ref="B7:G7"/>
    <mergeCell ref="B9:G9"/>
    <mergeCell ref="B10:G10"/>
    <mergeCell ref="B47:C47"/>
    <mergeCell ref="B38:G38"/>
    <mergeCell ref="B44:G44"/>
    <mergeCell ref="B24:C24"/>
    <mergeCell ref="B25:C25"/>
    <mergeCell ref="B17:C17"/>
    <mergeCell ref="B36:G36"/>
    <mergeCell ref="B19:C19"/>
    <mergeCell ref="B23:C23"/>
    <mergeCell ref="B20:C20"/>
  </mergeCells>
  <printOptions/>
  <pageMargins left="1.52" right="0.787401575" top="0.984251969" bottom="0.984251969" header="0.492125985" footer="0.492125985"/>
  <pageSetup horizontalDpi="600" verticalDpi="600" orientation="portrait" paperSize="9" r:id="rId2"/>
  <headerFooter alignWithMargins="0">
    <oddFooter>&amp;R&amp;6&amp;F&amp;A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20"/>
  <sheetViews>
    <sheetView zoomScaleSheetLayoutView="100" workbookViewId="0" topLeftCell="A973">
      <selection activeCell="A983" sqref="A983:N985"/>
    </sheetView>
  </sheetViews>
  <sheetFormatPr defaultColWidth="9.00390625" defaultRowHeight="15" customHeight="1"/>
  <cols>
    <col min="1" max="1" width="6.28125" style="96" customWidth="1"/>
    <col min="2" max="2" width="38.57421875" style="136" customWidth="1"/>
    <col min="3" max="3" width="10.7109375" style="137" customWidth="1"/>
    <col min="4" max="4" width="8.421875" style="138" customWidth="1"/>
    <col min="5" max="5" width="7.140625" style="139" customWidth="1"/>
    <col min="6" max="6" width="10.8515625" style="140" customWidth="1"/>
    <col min="7" max="7" width="11.7109375" style="141" customWidth="1"/>
    <col min="8" max="8" width="10.00390625" style="141" customWidth="1"/>
    <col min="9" max="9" width="12.421875" style="141" customWidth="1"/>
    <col min="10" max="10" width="10.8515625" style="141" customWidth="1"/>
    <col min="11" max="11" width="11.00390625" style="96" customWidth="1"/>
    <col min="12" max="12" width="15.00390625" style="138" customWidth="1"/>
    <col min="13" max="13" width="12.8515625" style="142" customWidth="1"/>
    <col min="14" max="14" width="14.140625" style="38" customWidth="1"/>
    <col min="15" max="16384" width="9.00390625" style="54" customWidth="1"/>
  </cols>
  <sheetData>
    <row r="1" ht="15" customHeight="1">
      <c r="N1" s="53"/>
    </row>
    <row r="2" ht="15" customHeight="1">
      <c r="N2" s="53"/>
    </row>
    <row r="3" ht="15" customHeight="1">
      <c r="N3" s="53"/>
    </row>
    <row r="4" spans="1:14" ht="15" customHeight="1">
      <c r="A4" s="761" t="s">
        <v>109</v>
      </c>
      <c r="B4" s="761"/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95"/>
    </row>
    <row r="5" spans="1:14" ht="15" customHeight="1">
      <c r="A5" s="761" t="s">
        <v>110</v>
      </c>
      <c r="B5" s="761"/>
      <c r="C5" s="761"/>
      <c r="D5" s="761"/>
      <c r="E5" s="761"/>
      <c r="F5" s="761"/>
      <c r="G5" s="761"/>
      <c r="H5" s="761"/>
      <c r="I5" s="761"/>
      <c r="J5" s="761"/>
      <c r="K5" s="761"/>
      <c r="L5" s="761"/>
      <c r="M5" s="761"/>
      <c r="N5" s="95"/>
    </row>
    <row r="6" spans="1:14" ht="15" customHeight="1">
      <c r="A6" s="761" t="s">
        <v>111</v>
      </c>
      <c r="B6" s="761"/>
      <c r="C6" s="761"/>
      <c r="D6" s="761"/>
      <c r="E6" s="761"/>
      <c r="F6" s="761"/>
      <c r="G6" s="761"/>
      <c r="H6" s="761"/>
      <c r="I6" s="761"/>
      <c r="J6" s="761"/>
      <c r="K6" s="761"/>
      <c r="L6" s="761"/>
      <c r="M6" s="761"/>
      <c r="N6" s="95"/>
    </row>
    <row r="7" spans="1:14" ht="15" customHeight="1">
      <c r="A7" s="761" t="s">
        <v>220</v>
      </c>
      <c r="B7" s="761"/>
      <c r="C7" s="761"/>
      <c r="D7" s="761"/>
      <c r="E7" s="761"/>
      <c r="F7" s="761"/>
      <c r="G7" s="761"/>
      <c r="H7" s="761"/>
      <c r="I7" s="761"/>
      <c r="J7" s="761"/>
      <c r="K7" s="761"/>
      <c r="L7" s="761"/>
      <c r="M7" s="761"/>
      <c r="N7" s="95"/>
    </row>
    <row r="8" ht="15" customHeight="1">
      <c r="N8" s="53"/>
    </row>
    <row r="9" spans="1:14" ht="22.5" customHeight="1">
      <c r="A9" s="694" t="s">
        <v>1080</v>
      </c>
      <c r="B9" s="695"/>
      <c r="C9" s="695"/>
      <c r="D9" s="695"/>
      <c r="E9" s="695"/>
      <c r="F9" s="695"/>
      <c r="G9" s="695"/>
      <c r="H9" s="695"/>
      <c r="I9" s="695"/>
      <c r="J9" s="695"/>
      <c r="K9" s="695"/>
      <c r="L9" s="695"/>
      <c r="M9" s="696"/>
      <c r="N9" s="52"/>
    </row>
    <row r="10" spans="1:14" ht="22.5" customHeight="1">
      <c r="A10" s="475" t="s">
        <v>112</v>
      </c>
      <c r="B10" s="476" t="s">
        <v>113</v>
      </c>
      <c r="C10" s="477" t="s">
        <v>17</v>
      </c>
      <c r="D10" s="478" t="s">
        <v>87</v>
      </c>
      <c r="E10" s="479" t="s">
        <v>509</v>
      </c>
      <c r="F10" s="477" t="s">
        <v>510</v>
      </c>
      <c r="G10" s="480" t="s">
        <v>511</v>
      </c>
      <c r="H10" s="481" t="s">
        <v>88</v>
      </c>
      <c r="I10" s="480" t="s">
        <v>106</v>
      </c>
      <c r="J10" s="480" t="s">
        <v>512</v>
      </c>
      <c r="K10" s="476" t="s">
        <v>89</v>
      </c>
      <c r="L10" s="478" t="s">
        <v>50</v>
      </c>
      <c r="M10" s="480" t="s">
        <v>114</v>
      </c>
      <c r="N10" s="150"/>
    </row>
    <row r="11" spans="1:14" ht="22.5" customHeight="1">
      <c r="A11" s="108">
        <v>1</v>
      </c>
      <c r="B11" s="107" t="s">
        <v>1081</v>
      </c>
      <c r="C11" s="126" t="s">
        <v>402</v>
      </c>
      <c r="D11" s="128" t="s">
        <v>93</v>
      </c>
      <c r="E11" s="151" t="s">
        <v>515</v>
      </c>
      <c r="F11" s="152">
        <v>2000</v>
      </c>
      <c r="G11" s="153" t="s">
        <v>339</v>
      </c>
      <c r="H11" s="154"/>
      <c r="I11" s="155"/>
      <c r="J11" s="152">
        <f>F11</f>
        <v>2000</v>
      </c>
      <c r="K11" s="108" t="s">
        <v>11</v>
      </c>
      <c r="L11" s="156">
        <v>40217</v>
      </c>
      <c r="M11" s="21" t="s">
        <v>370</v>
      </c>
      <c r="N11" s="53"/>
    </row>
    <row r="12" spans="1:14" ht="22.5" customHeight="1">
      <c r="A12" s="157">
        <v>2</v>
      </c>
      <c r="B12" s="158" t="s">
        <v>1081</v>
      </c>
      <c r="C12" s="159" t="s">
        <v>403</v>
      </c>
      <c r="D12" s="160" t="s">
        <v>93</v>
      </c>
      <c r="E12" s="161" t="s">
        <v>515</v>
      </c>
      <c r="F12" s="162">
        <v>3394.84</v>
      </c>
      <c r="G12" s="163"/>
      <c r="H12" s="164"/>
      <c r="I12" s="162">
        <v>3394.84</v>
      </c>
      <c r="J12" s="162"/>
      <c r="K12" s="157" t="s">
        <v>11</v>
      </c>
      <c r="L12" s="165">
        <v>40217</v>
      </c>
      <c r="M12" s="166" t="s">
        <v>1355</v>
      </c>
      <c r="N12" s="53"/>
    </row>
    <row r="13" spans="1:14" ht="22.5" customHeight="1">
      <c r="A13" s="108">
        <v>3</v>
      </c>
      <c r="B13" s="107" t="s">
        <v>1082</v>
      </c>
      <c r="C13" s="126" t="s">
        <v>354</v>
      </c>
      <c r="D13" s="128" t="s">
        <v>90</v>
      </c>
      <c r="E13" s="151" t="s">
        <v>515</v>
      </c>
      <c r="F13" s="152">
        <v>1234.2</v>
      </c>
      <c r="G13" s="153"/>
      <c r="H13" s="154"/>
      <c r="I13" s="152"/>
      <c r="J13" s="152">
        <v>1234.2</v>
      </c>
      <c r="K13" s="108" t="s">
        <v>11</v>
      </c>
      <c r="L13" s="156">
        <v>40217</v>
      </c>
      <c r="M13" s="21" t="s">
        <v>370</v>
      </c>
      <c r="N13" s="53"/>
    </row>
    <row r="14" spans="1:14" ht="22.5" customHeight="1">
      <c r="A14" s="687">
        <v>4</v>
      </c>
      <c r="B14" s="683" t="s">
        <v>1083</v>
      </c>
      <c r="C14" s="685" t="s">
        <v>1084</v>
      </c>
      <c r="D14" s="160" t="s">
        <v>90</v>
      </c>
      <c r="E14" s="161" t="s">
        <v>515</v>
      </c>
      <c r="F14" s="162">
        <v>8503.56</v>
      </c>
      <c r="G14" s="163"/>
      <c r="H14" s="164"/>
      <c r="I14" s="162"/>
      <c r="J14" s="162">
        <v>8503.56</v>
      </c>
      <c r="K14" s="687" t="s">
        <v>94</v>
      </c>
      <c r="L14" s="689">
        <v>40217</v>
      </c>
      <c r="M14" s="704" t="s">
        <v>370</v>
      </c>
      <c r="N14" s="53"/>
    </row>
    <row r="15" spans="1:14" ht="22.5" customHeight="1">
      <c r="A15" s="711"/>
      <c r="B15" s="709"/>
      <c r="C15" s="710"/>
      <c r="D15" s="160" t="s">
        <v>90</v>
      </c>
      <c r="E15" s="161" t="s">
        <v>513</v>
      </c>
      <c r="F15" s="162">
        <v>9960.28</v>
      </c>
      <c r="G15" s="163"/>
      <c r="H15" s="164"/>
      <c r="I15" s="162"/>
      <c r="J15" s="162">
        <v>9960.28</v>
      </c>
      <c r="K15" s="711"/>
      <c r="L15" s="712"/>
      <c r="M15" s="706"/>
      <c r="N15" s="53"/>
    </row>
    <row r="16" spans="1:14" ht="22.5" customHeight="1">
      <c r="A16" s="668">
        <v>5</v>
      </c>
      <c r="B16" s="671" t="s">
        <v>1085</v>
      </c>
      <c r="C16" s="677" t="s">
        <v>239</v>
      </c>
      <c r="D16" s="133" t="s">
        <v>90</v>
      </c>
      <c r="E16" s="179" t="s">
        <v>515</v>
      </c>
      <c r="F16" s="180">
        <v>86.42</v>
      </c>
      <c r="G16" s="181" t="s">
        <v>339</v>
      </c>
      <c r="H16" s="182"/>
      <c r="I16" s="183"/>
      <c r="J16" s="180">
        <v>86.42</v>
      </c>
      <c r="K16" s="668" t="s">
        <v>549</v>
      </c>
      <c r="L16" s="680">
        <v>40218</v>
      </c>
      <c r="M16" s="691" t="s">
        <v>370</v>
      </c>
      <c r="N16" s="186"/>
    </row>
    <row r="17" spans="1:14" ht="22.5" customHeight="1">
      <c r="A17" s="669"/>
      <c r="B17" s="672"/>
      <c r="C17" s="678"/>
      <c r="D17" s="133" t="s">
        <v>90</v>
      </c>
      <c r="E17" s="179" t="s">
        <v>513</v>
      </c>
      <c r="F17" s="180">
        <v>591.64</v>
      </c>
      <c r="G17" s="181" t="s">
        <v>339</v>
      </c>
      <c r="H17" s="182"/>
      <c r="I17" s="183"/>
      <c r="J17" s="180">
        <v>591.64</v>
      </c>
      <c r="K17" s="669"/>
      <c r="L17" s="681"/>
      <c r="M17" s="692"/>
      <c r="N17" s="186"/>
    </row>
    <row r="18" spans="1:14" ht="22.5" customHeight="1">
      <c r="A18" s="670"/>
      <c r="B18" s="673"/>
      <c r="C18" s="679"/>
      <c r="D18" s="133" t="s">
        <v>90</v>
      </c>
      <c r="E18" s="179" t="s">
        <v>516</v>
      </c>
      <c r="F18" s="180">
        <v>132.92</v>
      </c>
      <c r="G18" s="181" t="s">
        <v>339</v>
      </c>
      <c r="H18" s="182"/>
      <c r="I18" s="183"/>
      <c r="J18" s="180">
        <v>132.92</v>
      </c>
      <c r="K18" s="670"/>
      <c r="L18" s="682"/>
      <c r="M18" s="693"/>
      <c r="N18" s="186"/>
    </row>
    <row r="19" spans="1:14" ht="22.5" customHeight="1">
      <c r="A19" s="687">
        <v>6</v>
      </c>
      <c r="B19" s="683" t="s">
        <v>1086</v>
      </c>
      <c r="C19" s="685" t="s">
        <v>127</v>
      </c>
      <c r="D19" s="187" t="s">
        <v>93</v>
      </c>
      <c r="E19" s="188" t="s">
        <v>515</v>
      </c>
      <c r="F19" s="189">
        <v>4963.47</v>
      </c>
      <c r="G19" s="190" t="s">
        <v>339</v>
      </c>
      <c r="H19" s="191"/>
      <c r="I19" s="192">
        <v>535</v>
      </c>
      <c r="J19" s="189"/>
      <c r="K19" s="687" t="s">
        <v>11</v>
      </c>
      <c r="L19" s="689">
        <v>40218</v>
      </c>
      <c r="M19" s="704" t="s">
        <v>1355</v>
      </c>
      <c r="N19" s="186"/>
    </row>
    <row r="20" spans="1:14" ht="22.5" customHeight="1">
      <c r="A20" s="688"/>
      <c r="B20" s="684"/>
      <c r="C20" s="686"/>
      <c r="D20" s="187" t="s">
        <v>93</v>
      </c>
      <c r="E20" s="188" t="s">
        <v>513</v>
      </c>
      <c r="F20" s="189">
        <v>8375.35</v>
      </c>
      <c r="G20" s="190" t="s">
        <v>339</v>
      </c>
      <c r="H20" s="191"/>
      <c r="I20" s="192"/>
      <c r="J20" s="189"/>
      <c r="K20" s="688"/>
      <c r="L20" s="690"/>
      <c r="M20" s="705"/>
      <c r="N20" s="186"/>
    </row>
    <row r="21" spans="1:14" ht="22.5" customHeight="1">
      <c r="A21" s="688"/>
      <c r="B21" s="684"/>
      <c r="C21" s="686"/>
      <c r="D21" s="187" t="s">
        <v>93</v>
      </c>
      <c r="E21" s="188" t="s">
        <v>516</v>
      </c>
      <c r="F21" s="189">
        <v>2153.19</v>
      </c>
      <c r="G21" s="190"/>
      <c r="H21" s="191"/>
      <c r="I21" s="192"/>
      <c r="J21" s="189"/>
      <c r="K21" s="688"/>
      <c r="L21" s="690"/>
      <c r="M21" s="705"/>
      <c r="N21" s="186"/>
    </row>
    <row r="22" spans="1:14" ht="22.5" customHeight="1">
      <c r="A22" s="688"/>
      <c r="B22" s="684"/>
      <c r="C22" s="686"/>
      <c r="D22" s="187" t="s">
        <v>93</v>
      </c>
      <c r="E22" s="188" t="s">
        <v>514</v>
      </c>
      <c r="F22" s="189">
        <v>2051.41</v>
      </c>
      <c r="G22" s="190"/>
      <c r="H22" s="191"/>
      <c r="I22" s="192">
        <v>1770.91</v>
      </c>
      <c r="J22" s="189"/>
      <c r="K22" s="688"/>
      <c r="L22" s="690"/>
      <c r="M22" s="705"/>
      <c r="N22" s="186"/>
    </row>
    <row r="23" spans="1:14" ht="22.5" customHeight="1">
      <c r="A23" s="688"/>
      <c r="B23" s="684"/>
      <c r="C23" s="686"/>
      <c r="D23" s="187" t="s">
        <v>93</v>
      </c>
      <c r="E23" s="188" t="s">
        <v>240</v>
      </c>
      <c r="F23" s="189">
        <v>100.87</v>
      </c>
      <c r="G23" s="190"/>
      <c r="H23" s="191"/>
      <c r="I23" s="192"/>
      <c r="J23" s="189"/>
      <c r="K23" s="688"/>
      <c r="L23" s="690"/>
      <c r="M23" s="705"/>
      <c r="N23" s="186"/>
    </row>
    <row r="24" spans="1:14" ht="22.5" customHeight="1">
      <c r="A24" s="688"/>
      <c r="B24" s="684"/>
      <c r="C24" s="686"/>
      <c r="D24" s="187" t="s">
        <v>93</v>
      </c>
      <c r="E24" s="188" t="s">
        <v>536</v>
      </c>
      <c r="F24" s="189">
        <v>3030.21</v>
      </c>
      <c r="G24" s="190"/>
      <c r="H24" s="191"/>
      <c r="I24" s="192">
        <v>3030.21</v>
      </c>
      <c r="J24" s="189"/>
      <c r="K24" s="688"/>
      <c r="L24" s="690"/>
      <c r="M24" s="705"/>
      <c r="N24" s="186"/>
    </row>
    <row r="25" spans="1:14" ht="22.5" customHeight="1">
      <c r="A25" s="674">
        <v>7</v>
      </c>
      <c r="B25" s="697" t="s">
        <v>1087</v>
      </c>
      <c r="C25" s="699" t="s">
        <v>1088</v>
      </c>
      <c r="D25" s="193" t="s">
        <v>90</v>
      </c>
      <c r="E25" s="194" t="s">
        <v>515</v>
      </c>
      <c r="F25" s="195">
        <v>24000.6</v>
      </c>
      <c r="G25" s="196" t="s">
        <v>339</v>
      </c>
      <c r="H25" s="197"/>
      <c r="I25" s="198"/>
      <c r="J25" s="195">
        <v>24000.6</v>
      </c>
      <c r="K25" s="674" t="s">
        <v>94</v>
      </c>
      <c r="L25" s="701">
        <v>40218</v>
      </c>
      <c r="M25" s="765" t="s">
        <v>370</v>
      </c>
      <c r="N25" s="186"/>
    </row>
    <row r="26" spans="1:14" ht="22.5" customHeight="1">
      <c r="A26" s="675"/>
      <c r="B26" s="698"/>
      <c r="C26" s="700"/>
      <c r="D26" s="193" t="s">
        <v>90</v>
      </c>
      <c r="E26" s="194" t="s">
        <v>513</v>
      </c>
      <c r="F26" s="195">
        <v>262398.29</v>
      </c>
      <c r="G26" s="196" t="s">
        <v>339</v>
      </c>
      <c r="H26" s="197"/>
      <c r="I26" s="198"/>
      <c r="J26" s="195">
        <v>262398.29</v>
      </c>
      <c r="K26" s="675"/>
      <c r="L26" s="764"/>
      <c r="M26" s="766"/>
      <c r="N26" s="186"/>
    </row>
    <row r="27" spans="1:14" ht="22.5" customHeight="1">
      <c r="A27" s="676"/>
      <c r="B27" s="762"/>
      <c r="C27" s="763"/>
      <c r="D27" s="193" t="s">
        <v>90</v>
      </c>
      <c r="E27" s="194" t="s">
        <v>516</v>
      </c>
      <c r="F27" s="195">
        <v>4371.46</v>
      </c>
      <c r="G27" s="196"/>
      <c r="H27" s="197"/>
      <c r="I27" s="198"/>
      <c r="J27" s="195"/>
      <c r="K27" s="676"/>
      <c r="L27" s="702"/>
      <c r="M27" s="767"/>
      <c r="N27" s="186"/>
    </row>
    <row r="28" spans="1:14" ht="22.5" customHeight="1">
      <c r="A28" s="720">
        <v>8</v>
      </c>
      <c r="B28" s="721" t="s">
        <v>1089</v>
      </c>
      <c r="C28" s="723" t="s">
        <v>1090</v>
      </c>
      <c r="D28" s="187" t="s">
        <v>90</v>
      </c>
      <c r="E28" s="188" t="s">
        <v>515</v>
      </c>
      <c r="F28" s="189">
        <v>71311.85</v>
      </c>
      <c r="G28" s="209" t="s">
        <v>339</v>
      </c>
      <c r="H28" s="191"/>
      <c r="I28" s="192"/>
      <c r="J28" s="189">
        <v>71311.85</v>
      </c>
      <c r="K28" s="720" t="s">
        <v>1091</v>
      </c>
      <c r="L28" s="768">
        <v>40218</v>
      </c>
      <c r="M28" s="769" t="s">
        <v>370</v>
      </c>
      <c r="N28" s="186"/>
    </row>
    <row r="29" spans="1:14" ht="22.5" customHeight="1">
      <c r="A29" s="720"/>
      <c r="B29" s="721"/>
      <c r="C29" s="723"/>
      <c r="D29" s="187" t="s">
        <v>90</v>
      </c>
      <c r="E29" s="188" t="s">
        <v>513</v>
      </c>
      <c r="F29" s="189">
        <v>1107087.91</v>
      </c>
      <c r="G29" s="209" t="s">
        <v>339</v>
      </c>
      <c r="H29" s="191"/>
      <c r="I29" s="192"/>
      <c r="J29" s="189">
        <v>1107087.91</v>
      </c>
      <c r="K29" s="720"/>
      <c r="L29" s="768"/>
      <c r="M29" s="769"/>
      <c r="N29" s="186"/>
    </row>
    <row r="30" spans="1:14" ht="22.5" customHeight="1">
      <c r="A30" s="720"/>
      <c r="B30" s="721"/>
      <c r="C30" s="723"/>
      <c r="D30" s="187" t="s">
        <v>90</v>
      </c>
      <c r="E30" s="188" t="s">
        <v>516</v>
      </c>
      <c r="F30" s="189">
        <v>1908503.84</v>
      </c>
      <c r="G30" s="209"/>
      <c r="H30" s="191"/>
      <c r="I30" s="192"/>
      <c r="J30" s="189">
        <v>1908503.84</v>
      </c>
      <c r="K30" s="720"/>
      <c r="L30" s="768"/>
      <c r="M30" s="769"/>
      <c r="N30" s="186"/>
    </row>
    <row r="31" spans="1:14" ht="22.5" customHeight="1">
      <c r="A31" s="720"/>
      <c r="B31" s="721"/>
      <c r="C31" s="723"/>
      <c r="D31" s="187" t="s">
        <v>90</v>
      </c>
      <c r="E31" s="188" t="s">
        <v>514</v>
      </c>
      <c r="F31" s="189">
        <v>1735575.01</v>
      </c>
      <c r="G31" s="209"/>
      <c r="H31" s="191"/>
      <c r="I31" s="192"/>
      <c r="J31" s="189">
        <v>1735575.01</v>
      </c>
      <c r="K31" s="720"/>
      <c r="L31" s="768"/>
      <c r="M31" s="769"/>
      <c r="N31" s="186"/>
    </row>
    <row r="32" spans="1:14" ht="22.5" customHeight="1">
      <c r="A32" s="226"/>
      <c r="B32" s="227"/>
      <c r="C32" s="228"/>
      <c r="D32" s="229"/>
      <c r="E32" s="230"/>
      <c r="F32" s="231"/>
      <c r="G32" s="233"/>
      <c r="H32" s="186"/>
      <c r="I32" s="232"/>
      <c r="J32" s="231"/>
      <c r="K32" s="226"/>
      <c r="L32" s="234"/>
      <c r="M32" s="186"/>
      <c r="N32" s="186"/>
    </row>
    <row r="33" spans="1:14" ht="22.5" customHeight="1">
      <c r="A33" s="226"/>
      <c r="B33" s="227"/>
      <c r="C33" s="228"/>
      <c r="D33" s="229"/>
      <c r="E33" s="230"/>
      <c r="F33" s="231"/>
      <c r="G33" s="233"/>
      <c r="H33" s="186"/>
      <c r="I33" s="232"/>
      <c r="J33" s="231"/>
      <c r="K33" s="226"/>
      <c r="L33" s="234"/>
      <c r="M33" s="186"/>
      <c r="N33" s="186"/>
    </row>
    <row r="34" spans="1:14" ht="22.5" customHeight="1">
      <c r="A34" s="770">
        <v>9</v>
      </c>
      <c r="B34" s="771" t="s">
        <v>1092</v>
      </c>
      <c r="C34" s="772" t="s">
        <v>51</v>
      </c>
      <c r="D34" s="193" t="s">
        <v>93</v>
      </c>
      <c r="E34" s="194" t="s">
        <v>515</v>
      </c>
      <c r="F34" s="195">
        <v>9510.41</v>
      </c>
      <c r="G34" s="294" t="s">
        <v>339</v>
      </c>
      <c r="H34" s="197"/>
      <c r="I34" s="198">
        <v>9510.41</v>
      </c>
      <c r="J34" s="195"/>
      <c r="K34" s="770" t="s">
        <v>135</v>
      </c>
      <c r="L34" s="773">
        <v>40219</v>
      </c>
      <c r="M34" s="703" t="s">
        <v>1355</v>
      </c>
      <c r="N34" s="186"/>
    </row>
    <row r="35" spans="1:14" ht="22.5" customHeight="1">
      <c r="A35" s="770"/>
      <c r="B35" s="771"/>
      <c r="C35" s="772"/>
      <c r="D35" s="193" t="s">
        <v>93</v>
      </c>
      <c r="E35" s="194" t="s">
        <v>513</v>
      </c>
      <c r="F35" s="195">
        <v>232</v>
      </c>
      <c r="G35" s="294" t="s">
        <v>339</v>
      </c>
      <c r="H35" s="197"/>
      <c r="I35" s="198">
        <v>232</v>
      </c>
      <c r="J35" s="195"/>
      <c r="K35" s="770"/>
      <c r="L35" s="773"/>
      <c r="M35" s="703"/>
      <c r="N35" s="186"/>
    </row>
    <row r="36" spans="1:14" ht="22.5" customHeight="1">
      <c r="A36" s="687">
        <v>10</v>
      </c>
      <c r="B36" s="683" t="s">
        <v>1092</v>
      </c>
      <c r="C36" s="685" t="s">
        <v>234</v>
      </c>
      <c r="D36" s="187" t="s">
        <v>90</v>
      </c>
      <c r="E36" s="188" t="s">
        <v>515</v>
      </c>
      <c r="F36" s="189">
        <v>1289.14</v>
      </c>
      <c r="G36" s="190" t="s">
        <v>339</v>
      </c>
      <c r="H36" s="191"/>
      <c r="I36" s="192">
        <v>1289.14</v>
      </c>
      <c r="J36" s="189"/>
      <c r="K36" s="687" t="s">
        <v>135</v>
      </c>
      <c r="L36" s="689">
        <v>40219</v>
      </c>
      <c r="M36" s="704" t="s">
        <v>1355</v>
      </c>
      <c r="N36" s="186"/>
    </row>
    <row r="37" spans="1:14" ht="22.5" customHeight="1">
      <c r="A37" s="688"/>
      <c r="B37" s="684"/>
      <c r="C37" s="686"/>
      <c r="D37" s="187" t="s">
        <v>90</v>
      </c>
      <c r="E37" s="188" t="s">
        <v>513</v>
      </c>
      <c r="F37" s="189">
        <v>174.8</v>
      </c>
      <c r="G37" s="190" t="s">
        <v>339</v>
      </c>
      <c r="H37" s="191"/>
      <c r="I37" s="192">
        <v>174.8</v>
      </c>
      <c r="J37" s="189"/>
      <c r="K37" s="688"/>
      <c r="L37" s="690"/>
      <c r="M37" s="705"/>
      <c r="N37" s="186"/>
    </row>
    <row r="38" spans="1:14" ht="22.5" customHeight="1">
      <c r="A38" s="688"/>
      <c r="B38" s="684"/>
      <c r="C38" s="686"/>
      <c r="D38" s="187" t="s">
        <v>90</v>
      </c>
      <c r="E38" s="188" t="s">
        <v>516</v>
      </c>
      <c r="F38" s="189">
        <v>8000</v>
      </c>
      <c r="G38" s="190"/>
      <c r="H38" s="191"/>
      <c r="I38" s="192">
        <v>8000</v>
      </c>
      <c r="J38" s="189"/>
      <c r="K38" s="688"/>
      <c r="L38" s="690"/>
      <c r="M38" s="705"/>
      <c r="N38" s="186"/>
    </row>
    <row r="39" spans="1:14" ht="22.5" customHeight="1">
      <c r="A39" s="199">
        <v>11</v>
      </c>
      <c r="B39" s="200" t="s">
        <v>136</v>
      </c>
      <c r="C39" s="201" t="s">
        <v>137</v>
      </c>
      <c r="D39" s="193" t="s">
        <v>90</v>
      </c>
      <c r="E39" s="194" t="s">
        <v>515</v>
      </c>
      <c r="F39" s="195">
        <v>5160</v>
      </c>
      <c r="G39" s="195">
        <v>5160</v>
      </c>
      <c r="H39" s="132">
        <f>G39/17*100</f>
        <v>30352.941176470587</v>
      </c>
      <c r="I39" s="198"/>
      <c r="J39" s="195"/>
      <c r="K39" s="199" t="s">
        <v>11</v>
      </c>
      <c r="L39" s="202">
        <v>40220</v>
      </c>
      <c r="M39" s="462" t="s">
        <v>16</v>
      </c>
      <c r="N39" s="186"/>
    </row>
    <row r="40" spans="1:14" ht="22.5" customHeight="1">
      <c r="A40" s="687">
        <v>12</v>
      </c>
      <c r="B40" s="683" t="s">
        <v>1093</v>
      </c>
      <c r="C40" s="685" t="s">
        <v>673</v>
      </c>
      <c r="D40" s="187" t="s">
        <v>90</v>
      </c>
      <c r="E40" s="188" t="s">
        <v>513</v>
      </c>
      <c r="F40" s="189">
        <v>454.29</v>
      </c>
      <c r="G40" s="190" t="s">
        <v>339</v>
      </c>
      <c r="H40" s="191"/>
      <c r="I40" s="192"/>
      <c r="J40" s="189">
        <v>454.29</v>
      </c>
      <c r="K40" s="687" t="s">
        <v>94</v>
      </c>
      <c r="L40" s="689">
        <v>40220</v>
      </c>
      <c r="M40" s="704" t="s">
        <v>370</v>
      </c>
      <c r="N40" s="186"/>
    </row>
    <row r="41" spans="1:14" ht="22.5" customHeight="1">
      <c r="A41" s="688"/>
      <c r="B41" s="684"/>
      <c r="C41" s="686"/>
      <c r="D41" s="187" t="s">
        <v>90</v>
      </c>
      <c r="E41" s="188" t="s">
        <v>516</v>
      </c>
      <c r="F41" s="189">
        <v>512.26</v>
      </c>
      <c r="G41" s="190" t="s">
        <v>339</v>
      </c>
      <c r="H41" s="191"/>
      <c r="I41" s="192"/>
      <c r="J41" s="189">
        <v>512.26</v>
      </c>
      <c r="K41" s="688"/>
      <c r="L41" s="690"/>
      <c r="M41" s="705"/>
      <c r="N41" s="186"/>
    </row>
    <row r="42" spans="1:14" ht="22.5" customHeight="1">
      <c r="A42" s="688"/>
      <c r="B42" s="684"/>
      <c r="C42" s="686"/>
      <c r="D42" s="187" t="s">
        <v>90</v>
      </c>
      <c r="E42" s="188" t="s">
        <v>536</v>
      </c>
      <c r="F42" s="189">
        <v>6858.97</v>
      </c>
      <c r="G42" s="190"/>
      <c r="H42" s="191"/>
      <c r="I42" s="192"/>
      <c r="J42" s="189">
        <v>6858.97</v>
      </c>
      <c r="K42" s="688"/>
      <c r="L42" s="690"/>
      <c r="M42" s="705"/>
      <c r="N42" s="186"/>
    </row>
    <row r="43" spans="1:14" ht="22.5" customHeight="1">
      <c r="A43" s="674">
        <v>13</v>
      </c>
      <c r="B43" s="697" t="s">
        <v>1094</v>
      </c>
      <c r="C43" s="699" t="s">
        <v>209</v>
      </c>
      <c r="D43" s="193" t="s">
        <v>90</v>
      </c>
      <c r="E43" s="194" t="s">
        <v>515</v>
      </c>
      <c r="F43" s="195">
        <v>331.17</v>
      </c>
      <c r="G43" s="195"/>
      <c r="H43" s="197"/>
      <c r="I43" s="198"/>
      <c r="J43" s="195">
        <v>331.17</v>
      </c>
      <c r="K43" s="674" t="s">
        <v>11</v>
      </c>
      <c r="L43" s="701">
        <v>40227</v>
      </c>
      <c r="M43" s="703" t="s">
        <v>370</v>
      </c>
      <c r="N43" s="186"/>
    </row>
    <row r="44" spans="1:14" ht="22.5" customHeight="1">
      <c r="A44" s="675"/>
      <c r="B44" s="698"/>
      <c r="C44" s="700"/>
      <c r="D44" s="193" t="s">
        <v>90</v>
      </c>
      <c r="E44" s="194" t="s">
        <v>513</v>
      </c>
      <c r="F44" s="195">
        <v>2306.92</v>
      </c>
      <c r="G44" s="195"/>
      <c r="H44" s="197"/>
      <c r="I44" s="198"/>
      <c r="J44" s="195">
        <v>2306.92</v>
      </c>
      <c r="K44" s="676"/>
      <c r="L44" s="702"/>
      <c r="M44" s="703"/>
      <c r="N44" s="186"/>
    </row>
    <row r="45" spans="1:14" ht="22.5" customHeight="1">
      <c r="A45" s="157">
        <v>14</v>
      </c>
      <c r="B45" s="158" t="s">
        <v>1095</v>
      </c>
      <c r="C45" s="159" t="s">
        <v>396</v>
      </c>
      <c r="D45" s="160" t="s">
        <v>90</v>
      </c>
      <c r="E45" s="161" t="s">
        <v>515</v>
      </c>
      <c r="F45" s="162">
        <v>15723.28</v>
      </c>
      <c r="G45" s="162">
        <v>15723.28</v>
      </c>
      <c r="H45" s="203">
        <f>G45/17*100</f>
        <v>92489.88235294119</v>
      </c>
      <c r="I45" s="162"/>
      <c r="J45" s="162"/>
      <c r="K45" s="157" t="s">
        <v>12</v>
      </c>
      <c r="L45" s="165">
        <v>40227</v>
      </c>
      <c r="M45" s="166" t="s">
        <v>16</v>
      </c>
      <c r="N45" s="53"/>
    </row>
    <row r="46" spans="1:14" ht="22.5" customHeight="1">
      <c r="A46" s="199">
        <v>15</v>
      </c>
      <c r="B46" s="200" t="s">
        <v>1096</v>
      </c>
      <c r="C46" s="201" t="s">
        <v>1097</v>
      </c>
      <c r="D46" s="193" t="s">
        <v>93</v>
      </c>
      <c r="E46" s="194" t="s">
        <v>515</v>
      </c>
      <c r="F46" s="195">
        <v>400</v>
      </c>
      <c r="G46" s="195"/>
      <c r="H46" s="132"/>
      <c r="I46" s="198">
        <v>400</v>
      </c>
      <c r="J46" s="195"/>
      <c r="K46" s="199" t="s">
        <v>91</v>
      </c>
      <c r="L46" s="202">
        <v>40227</v>
      </c>
      <c r="M46" s="470" t="s">
        <v>1355</v>
      </c>
      <c r="N46" s="186"/>
    </row>
    <row r="47" spans="1:14" ht="22.5" customHeight="1">
      <c r="A47" s="157">
        <v>16</v>
      </c>
      <c r="B47" s="158" t="s">
        <v>457</v>
      </c>
      <c r="C47" s="159" t="s">
        <v>458</v>
      </c>
      <c r="D47" s="160" t="s">
        <v>93</v>
      </c>
      <c r="E47" s="161" t="s">
        <v>515</v>
      </c>
      <c r="F47" s="162">
        <v>2912.31</v>
      </c>
      <c r="G47" s="162"/>
      <c r="H47" s="203"/>
      <c r="I47" s="162">
        <v>2912.31</v>
      </c>
      <c r="J47" s="162"/>
      <c r="K47" s="157" t="s">
        <v>9</v>
      </c>
      <c r="L47" s="165">
        <v>40227</v>
      </c>
      <c r="M47" s="166" t="s">
        <v>1355</v>
      </c>
      <c r="N47" s="53"/>
    </row>
    <row r="48" spans="1:14" ht="22.5" customHeight="1">
      <c r="A48" s="108">
        <v>17</v>
      </c>
      <c r="B48" s="107" t="s">
        <v>457</v>
      </c>
      <c r="C48" s="126" t="s">
        <v>460</v>
      </c>
      <c r="D48" s="128" t="s">
        <v>93</v>
      </c>
      <c r="E48" s="151" t="s">
        <v>515</v>
      </c>
      <c r="F48" s="152">
        <v>2860.76</v>
      </c>
      <c r="G48" s="152"/>
      <c r="H48" s="132"/>
      <c r="I48" s="152">
        <v>2860.76</v>
      </c>
      <c r="J48" s="152"/>
      <c r="K48" s="108" t="s">
        <v>9</v>
      </c>
      <c r="L48" s="156">
        <v>40227</v>
      </c>
      <c r="M48" s="21" t="s">
        <v>1355</v>
      </c>
      <c r="N48" s="53"/>
    </row>
    <row r="49" spans="1:14" ht="22.5" customHeight="1">
      <c r="A49" s="157">
        <v>18</v>
      </c>
      <c r="B49" s="158" t="s">
        <v>457</v>
      </c>
      <c r="C49" s="159" t="s">
        <v>459</v>
      </c>
      <c r="D49" s="160" t="s">
        <v>93</v>
      </c>
      <c r="E49" s="161" t="s">
        <v>515</v>
      </c>
      <c r="F49" s="162">
        <v>2894.08</v>
      </c>
      <c r="G49" s="162"/>
      <c r="H49" s="203"/>
      <c r="I49" s="162">
        <v>2894.08</v>
      </c>
      <c r="J49" s="162"/>
      <c r="K49" s="157" t="s">
        <v>9</v>
      </c>
      <c r="L49" s="165">
        <v>40227</v>
      </c>
      <c r="M49" s="166" t="s">
        <v>1355</v>
      </c>
      <c r="N49" s="53"/>
    </row>
    <row r="50" spans="1:14" ht="22.5" customHeight="1">
      <c r="A50" s="668">
        <v>19</v>
      </c>
      <c r="B50" s="671" t="s">
        <v>1098</v>
      </c>
      <c r="C50" s="677" t="s">
        <v>1099</v>
      </c>
      <c r="D50" s="133" t="s">
        <v>90</v>
      </c>
      <c r="E50" s="179" t="s">
        <v>515</v>
      </c>
      <c r="F50" s="180">
        <v>495.12</v>
      </c>
      <c r="G50" s="204" t="s">
        <v>1100</v>
      </c>
      <c r="H50" s="132">
        <f>G50/17*100</f>
        <v>2912.470588235294</v>
      </c>
      <c r="I50" s="183"/>
      <c r="J50" s="180"/>
      <c r="K50" s="668" t="s">
        <v>94</v>
      </c>
      <c r="L50" s="680">
        <v>40227</v>
      </c>
      <c r="M50" s="774" t="s">
        <v>1148</v>
      </c>
      <c r="N50" s="186"/>
    </row>
    <row r="51" spans="1:14" ht="22.5" customHeight="1">
      <c r="A51" s="669"/>
      <c r="B51" s="672"/>
      <c r="C51" s="678"/>
      <c r="D51" s="133" t="s">
        <v>90</v>
      </c>
      <c r="E51" s="179" t="s">
        <v>513</v>
      </c>
      <c r="F51" s="180">
        <v>2432.57</v>
      </c>
      <c r="G51" s="204">
        <v>1717.15</v>
      </c>
      <c r="H51" s="182"/>
      <c r="I51" s="183">
        <v>715.41</v>
      </c>
      <c r="J51" s="180"/>
      <c r="K51" s="669"/>
      <c r="L51" s="681"/>
      <c r="M51" s="774"/>
      <c r="N51" s="186"/>
    </row>
    <row r="52" spans="1:14" ht="22.5" customHeight="1">
      <c r="A52" s="670"/>
      <c r="B52" s="673"/>
      <c r="C52" s="679"/>
      <c r="D52" s="133" t="s">
        <v>93</v>
      </c>
      <c r="E52" s="179" t="s">
        <v>516</v>
      </c>
      <c r="F52" s="180">
        <v>42345.43</v>
      </c>
      <c r="G52" s="204" t="s">
        <v>1102</v>
      </c>
      <c r="H52" s="182"/>
      <c r="I52" s="183"/>
      <c r="J52" s="180">
        <v>6858.97</v>
      </c>
      <c r="K52" s="670"/>
      <c r="L52" s="682"/>
      <c r="M52" s="774"/>
      <c r="N52" s="186"/>
    </row>
    <row r="53" spans="1:14" ht="22.5" customHeight="1">
      <c r="A53" s="157">
        <v>20</v>
      </c>
      <c r="B53" s="158" t="s">
        <v>252</v>
      </c>
      <c r="C53" s="159" t="s">
        <v>256</v>
      </c>
      <c r="D53" s="160" t="s">
        <v>93</v>
      </c>
      <c r="E53" s="161" t="s">
        <v>516</v>
      </c>
      <c r="F53" s="162">
        <v>8000</v>
      </c>
      <c r="G53" s="162"/>
      <c r="H53" s="203"/>
      <c r="I53" s="162"/>
      <c r="J53" s="162">
        <v>8000</v>
      </c>
      <c r="K53" s="157" t="s">
        <v>91</v>
      </c>
      <c r="L53" s="165">
        <v>40228</v>
      </c>
      <c r="M53" s="166" t="s">
        <v>315</v>
      </c>
      <c r="N53" s="53"/>
    </row>
    <row r="54" spans="1:14" ht="22.5" customHeight="1">
      <c r="A54" s="108">
        <v>21</v>
      </c>
      <c r="B54" s="107" t="s">
        <v>252</v>
      </c>
      <c r="C54" s="126" t="s">
        <v>254</v>
      </c>
      <c r="D54" s="128" t="s">
        <v>93</v>
      </c>
      <c r="E54" s="151" t="s">
        <v>513</v>
      </c>
      <c r="F54" s="152">
        <v>8000</v>
      </c>
      <c r="G54" s="152"/>
      <c r="H54" s="132"/>
      <c r="I54" s="152">
        <v>8000</v>
      </c>
      <c r="J54" s="152"/>
      <c r="K54" s="108" t="s">
        <v>91</v>
      </c>
      <c r="L54" s="156">
        <v>40228</v>
      </c>
      <c r="M54" s="21" t="s">
        <v>315</v>
      </c>
      <c r="N54" s="53"/>
    </row>
    <row r="55" spans="1:14" ht="22.5" customHeight="1">
      <c r="A55" s="157">
        <v>22</v>
      </c>
      <c r="B55" s="158" t="s">
        <v>252</v>
      </c>
      <c r="C55" s="159" t="s">
        <v>255</v>
      </c>
      <c r="D55" s="160" t="s">
        <v>93</v>
      </c>
      <c r="E55" s="161" t="s">
        <v>513</v>
      </c>
      <c r="F55" s="162">
        <v>8000</v>
      </c>
      <c r="G55" s="162"/>
      <c r="H55" s="203"/>
      <c r="I55" s="162">
        <v>8000</v>
      </c>
      <c r="J55" s="162"/>
      <c r="K55" s="157" t="s">
        <v>91</v>
      </c>
      <c r="L55" s="165">
        <v>40228</v>
      </c>
      <c r="M55" s="166" t="s">
        <v>370</v>
      </c>
      <c r="N55" s="53"/>
    </row>
    <row r="56" spans="1:14" ht="22.5" customHeight="1">
      <c r="A56" s="108">
        <v>23</v>
      </c>
      <c r="B56" s="107" t="s">
        <v>268</v>
      </c>
      <c r="C56" s="126" t="s">
        <v>847</v>
      </c>
      <c r="D56" s="128" t="s">
        <v>93</v>
      </c>
      <c r="E56" s="151" t="s">
        <v>515</v>
      </c>
      <c r="F56" s="152">
        <v>1807.58</v>
      </c>
      <c r="G56" s="152">
        <v>180.37</v>
      </c>
      <c r="H56" s="132"/>
      <c r="I56" s="152">
        <v>1627.21</v>
      </c>
      <c r="J56" s="152"/>
      <c r="K56" s="108" t="s">
        <v>94</v>
      </c>
      <c r="L56" s="156">
        <v>40231</v>
      </c>
      <c r="M56" s="21" t="s">
        <v>1123</v>
      </c>
      <c r="N56" s="53"/>
    </row>
    <row r="57" spans="1:14" ht="22.5" customHeight="1">
      <c r="A57" s="157">
        <v>24</v>
      </c>
      <c r="B57" s="158" t="s">
        <v>495</v>
      </c>
      <c r="C57" s="159" t="s">
        <v>497</v>
      </c>
      <c r="D57" s="160" t="s">
        <v>93</v>
      </c>
      <c r="E57" s="161" t="s">
        <v>515</v>
      </c>
      <c r="F57" s="162">
        <v>194.83</v>
      </c>
      <c r="G57" s="162"/>
      <c r="H57" s="203"/>
      <c r="I57" s="162"/>
      <c r="J57" s="162">
        <v>194.83</v>
      </c>
      <c r="K57" s="157" t="s">
        <v>94</v>
      </c>
      <c r="L57" s="165">
        <v>40231</v>
      </c>
      <c r="M57" s="166" t="s">
        <v>370</v>
      </c>
      <c r="N57" s="53"/>
    </row>
    <row r="58" spans="1:14" ht="22.5" customHeight="1">
      <c r="A58" s="108">
        <v>25</v>
      </c>
      <c r="B58" s="107" t="s">
        <v>495</v>
      </c>
      <c r="C58" s="126" t="s">
        <v>500</v>
      </c>
      <c r="D58" s="128" t="s">
        <v>93</v>
      </c>
      <c r="E58" s="151" t="s">
        <v>515</v>
      </c>
      <c r="F58" s="152">
        <v>5679.58</v>
      </c>
      <c r="G58" s="152">
        <v>346.82</v>
      </c>
      <c r="H58" s="132"/>
      <c r="I58" s="152">
        <v>5332.76</v>
      </c>
      <c r="J58" s="152"/>
      <c r="K58" s="108" t="s">
        <v>94</v>
      </c>
      <c r="L58" s="156">
        <v>40231</v>
      </c>
      <c r="M58" s="21" t="s">
        <v>1123</v>
      </c>
      <c r="N58" s="53"/>
    </row>
    <row r="59" spans="1:14" ht="22.5" customHeight="1">
      <c r="A59" s="213"/>
      <c r="B59" s="214"/>
      <c r="C59" s="215"/>
      <c r="D59" s="216"/>
      <c r="E59" s="95"/>
      <c r="F59" s="217"/>
      <c r="G59" s="217"/>
      <c r="H59" s="339"/>
      <c r="I59" s="217"/>
      <c r="J59" s="217"/>
      <c r="K59" s="213"/>
      <c r="L59" s="218"/>
      <c r="M59" s="116"/>
      <c r="N59" s="53"/>
    </row>
    <row r="60" spans="1:14" ht="22.5" customHeight="1">
      <c r="A60" s="687">
        <v>26</v>
      </c>
      <c r="B60" s="683" t="s">
        <v>495</v>
      </c>
      <c r="C60" s="685" t="s">
        <v>499</v>
      </c>
      <c r="D60" s="187" t="s">
        <v>93</v>
      </c>
      <c r="E60" s="188" t="s">
        <v>515</v>
      </c>
      <c r="F60" s="189">
        <v>2065.95</v>
      </c>
      <c r="G60" s="189">
        <v>218.79</v>
      </c>
      <c r="H60" s="203"/>
      <c r="I60" s="189">
        <v>1847.16</v>
      </c>
      <c r="J60" s="205"/>
      <c r="K60" s="687" t="s">
        <v>94</v>
      </c>
      <c r="L60" s="689">
        <v>40231</v>
      </c>
      <c r="M60" s="704" t="s">
        <v>1123</v>
      </c>
      <c r="N60" s="186"/>
    </row>
    <row r="61" spans="1:14" ht="22.5" customHeight="1">
      <c r="A61" s="711"/>
      <c r="B61" s="709"/>
      <c r="C61" s="710"/>
      <c r="D61" s="187" t="s">
        <v>93</v>
      </c>
      <c r="E61" s="188" t="s">
        <v>513</v>
      </c>
      <c r="F61" s="189">
        <v>1215.26</v>
      </c>
      <c r="G61" s="189">
        <v>1032.93</v>
      </c>
      <c r="H61" s="203"/>
      <c r="I61" s="189">
        <v>182.33</v>
      </c>
      <c r="J61" s="205"/>
      <c r="K61" s="711"/>
      <c r="L61" s="712"/>
      <c r="M61" s="706"/>
      <c r="N61" s="186"/>
    </row>
    <row r="62" spans="1:14" ht="22.5" customHeight="1">
      <c r="A62" s="668">
        <v>27</v>
      </c>
      <c r="B62" s="671" t="s">
        <v>495</v>
      </c>
      <c r="C62" s="677" t="s">
        <v>501</v>
      </c>
      <c r="D62" s="133" t="s">
        <v>93</v>
      </c>
      <c r="E62" s="179" t="s">
        <v>515</v>
      </c>
      <c r="F62" s="180">
        <v>2211.27</v>
      </c>
      <c r="G62" s="180">
        <v>1244.1</v>
      </c>
      <c r="H62" s="132"/>
      <c r="I62" s="180">
        <v>967.17</v>
      </c>
      <c r="J62" s="206"/>
      <c r="K62" s="668" t="s">
        <v>94</v>
      </c>
      <c r="L62" s="680">
        <v>40231</v>
      </c>
      <c r="M62" s="691" t="s">
        <v>1123</v>
      </c>
      <c r="N62" s="186"/>
    </row>
    <row r="63" spans="1:14" ht="22.5" customHeight="1">
      <c r="A63" s="670"/>
      <c r="B63" s="673"/>
      <c r="C63" s="679"/>
      <c r="D63" s="133" t="s">
        <v>93</v>
      </c>
      <c r="E63" s="179" t="s">
        <v>513</v>
      </c>
      <c r="F63" s="180">
        <v>1300.75</v>
      </c>
      <c r="G63" s="180">
        <v>264</v>
      </c>
      <c r="H63" s="132"/>
      <c r="I63" s="180">
        <v>1036.75</v>
      </c>
      <c r="J63" s="206"/>
      <c r="K63" s="670"/>
      <c r="L63" s="682"/>
      <c r="M63" s="693"/>
      <c r="N63" s="186"/>
    </row>
    <row r="64" spans="1:14" ht="22.5" customHeight="1">
      <c r="A64" s="157">
        <v>28</v>
      </c>
      <c r="B64" s="158" t="s">
        <v>495</v>
      </c>
      <c r="C64" s="159" t="s">
        <v>496</v>
      </c>
      <c r="D64" s="160" t="s">
        <v>93</v>
      </c>
      <c r="E64" s="161" t="s">
        <v>515</v>
      </c>
      <c r="F64" s="162">
        <v>1045.55</v>
      </c>
      <c r="G64" s="162">
        <v>1045.55</v>
      </c>
      <c r="H64" s="203"/>
      <c r="I64" s="162"/>
      <c r="J64" s="162"/>
      <c r="K64" s="157" t="s">
        <v>94</v>
      </c>
      <c r="L64" s="165">
        <v>40231</v>
      </c>
      <c r="M64" s="166" t="s">
        <v>16</v>
      </c>
      <c r="N64" s="53"/>
    </row>
    <row r="65" spans="1:14" ht="22.5" customHeight="1">
      <c r="A65" s="717">
        <v>29</v>
      </c>
      <c r="B65" s="718" t="s">
        <v>746</v>
      </c>
      <c r="C65" s="719" t="s">
        <v>753</v>
      </c>
      <c r="D65" s="133" t="s">
        <v>93</v>
      </c>
      <c r="E65" s="179" t="s">
        <v>515</v>
      </c>
      <c r="F65" s="180">
        <v>35887.3</v>
      </c>
      <c r="G65" s="183">
        <v>1350</v>
      </c>
      <c r="H65" s="207"/>
      <c r="I65" s="183">
        <v>34537.3</v>
      </c>
      <c r="J65" s="180"/>
      <c r="K65" s="717" t="s">
        <v>94</v>
      </c>
      <c r="L65" s="725">
        <v>40232</v>
      </c>
      <c r="M65" s="774" t="s">
        <v>1123</v>
      </c>
      <c r="N65" s="186"/>
    </row>
    <row r="66" spans="1:14" ht="22.5" customHeight="1">
      <c r="A66" s="717"/>
      <c r="B66" s="718"/>
      <c r="C66" s="719"/>
      <c r="D66" s="133" t="s">
        <v>93</v>
      </c>
      <c r="E66" s="179" t="s">
        <v>513</v>
      </c>
      <c r="F66" s="180">
        <v>1095.13</v>
      </c>
      <c r="G66" s="183">
        <v>120</v>
      </c>
      <c r="H66" s="207"/>
      <c r="I66" s="183">
        <v>975.13</v>
      </c>
      <c r="J66" s="180"/>
      <c r="K66" s="717"/>
      <c r="L66" s="725"/>
      <c r="M66" s="774"/>
      <c r="N66" s="186"/>
    </row>
    <row r="67" spans="1:14" ht="22.5" customHeight="1">
      <c r="A67" s="717"/>
      <c r="B67" s="718"/>
      <c r="C67" s="719"/>
      <c r="D67" s="133" t="s">
        <v>93</v>
      </c>
      <c r="E67" s="179" t="s">
        <v>516</v>
      </c>
      <c r="F67" s="180">
        <v>83522.96</v>
      </c>
      <c r="G67" s="183">
        <v>1230</v>
      </c>
      <c r="H67" s="207"/>
      <c r="I67" s="183">
        <v>82292.96</v>
      </c>
      <c r="J67" s="180"/>
      <c r="K67" s="717"/>
      <c r="L67" s="725"/>
      <c r="M67" s="774"/>
      <c r="N67" s="186"/>
    </row>
    <row r="68" spans="1:14" ht="22.5" customHeight="1">
      <c r="A68" s="717"/>
      <c r="B68" s="718"/>
      <c r="C68" s="719"/>
      <c r="D68" s="133" t="s">
        <v>93</v>
      </c>
      <c r="E68" s="179" t="s">
        <v>514</v>
      </c>
      <c r="F68" s="180">
        <v>5621.69</v>
      </c>
      <c r="G68" s="183">
        <v>480</v>
      </c>
      <c r="H68" s="207"/>
      <c r="I68" s="183">
        <v>5441.69</v>
      </c>
      <c r="J68" s="180"/>
      <c r="K68" s="717"/>
      <c r="L68" s="725"/>
      <c r="M68" s="774"/>
      <c r="N68" s="186"/>
    </row>
    <row r="69" spans="1:14" ht="22.5" customHeight="1">
      <c r="A69" s="687">
        <v>30</v>
      </c>
      <c r="B69" s="683" t="s">
        <v>591</v>
      </c>
      <c r="C69" s="685" t="s">
        <v>594</v>
      </c>
      <c r="D69" s="187" t="s">
        <v>93</v>
      </c>
      <c r="E69" s="188" t="s">
        <v>515</v>
      </c>
      <c r="F69" s="189">
        <v>18656.47</v>
      </c>
      <c r="G69" s="208"/>
      <c r="H69" s="209"/>
      <c r="I69" s="192">
        <v>18656.47</v>
      </c>
      <c r="J69" s="189"/>
      <c r="K69" s="687" t="s">
        <v>94</v>
      </c>
      <c r="L69" s="689">
        <v>40233</v>
      </c>
      <c r="M69" s="704" t="s">
        <v>315</v>
      </c>
      <c r="N69" s="186"/>
    </row>
    <row r="70" spans="1:14" ht="22.5" customHeight="1">
      <c r="A70" s="688"/>
      <c r="B70" s="684"/>
      <c r="C70" s="686"/>
      <c r="D70" s="187" t="s">
        <v>93</v>
      </c>
      <c r="E70" s="188" t="s">
        <v>513</v>
      </c>
      <c r="F70" s="189">
        <v>25597.08</v>
      </c>
      <c r="G70" s="208"/>
      <c r="H70" s="209"/>
      <c r="I70" s="192">
        <v>25597.08</v>
      </c>
      <c r="J70" s="189"/>
      <c r="K70" s="688"/>
      <c r="L70" s="690"/>
      <c r="M70" s="705"/>
      <c r="N70" s="186"/>
    </row>
    <row r="71" spans="1:14" ht="22.5" customHeight="1">
      <c r="A71" s="711"/>
      <c r="B71" s="709"/>
      <c r="C71" s="710"/>
      <c r="D71" s="187" t="s">
        <v>93</v>
      </c>
      <c r="E71" s="188" t="s">
        <v>516</v>
      </c>
      <c r="F71" s="189">
        <v>15661.1</v>
      </c>
      <c r="G71" s="208"/>
      <c r="H71" s="209"/>
      <c r="I71" s="192">
        <v>15661.1</v>
      </c>
      <c r="J71" s="189"/>
      <c r="K71" s="711"/>
      <c r="L71" s="712"/>
      <c r="M71" s="706"/>
      <c r="N71" s="186"/>
    </row>
    <row r="72" spans="1:14" ht="22.5" customHeight="1">
      <c r="A72" s="668">
        <v>31</v>
      </c>
      <c r="B72" s="671" t="s">
        <v>291</v>
      </c>
      <c r="C72" s="677" t="s">
        <v>292</v>
      </c>
      <c r="D72" s="133" t="s">
        <v>93</v>
      </c>
      <c r="E72" s="179" t="s">
        <v>515</v>
      </c>
      <c r="F72" s="180">
        <v>1355.35</v>
      </c>
      <c r="G72" s="204"/>
      <c r="H72" s="207"/>
      <c r="I72" s="183">
        <v>1355.35</v>
      </c>
      <c r="J72" s="180"/>
      <c r="K72" s="668" t="s">
        <v>1065</v>
      </c>
      <c r="L72" s="680">
        <v>40234</v>
      </c>
      <c r="M72" s="691" t="s">
        <v>315</v>
      </c>
      <c r="N72" s="186"/>
    </row>
    <row r="73" spans="1:14" ht="22.5" customHeight="1">
      <c r="A73" s="669"/>
      <c r="B73" s="672"/>
      <c r="C73" s="678"/>
      <c r="D73" s="133" t="s">
        <v>93</v>
      </c>
      <c r="E73" s="179" t="s">
        <v>513</v>
      </c>
      <c r="F73" s="180">
        <v>1132.85</v>
      </c>
      <c r="G73" s="204"/>
      <c r="H73" s="207"/>
      <c r="I73" s="183">
        <v>1132.85</v>
      </c>
      <c r="J73" s="180"/>
      <c r="K73" s="669"/>
      <c r="L73" s="681"/>
      <c r="M73" s="692"/>
      <c r="N73" s="186"/>
    </row>
    <row r="74" spans="1:14" ht="22.5" customHeight="1">
      <c r="A74" s="157">
        <v>32</v>
      </c>
      <c r="B74" s="158" t="s">
        <v>1103</v>
      </c>
      <c r="C74" s="159" t="s">
        <v>2</v>
      </c>
      <c r="D74" s="160" t="s">
        <v>284</v>
      </c>
      <c r="E74" s="161" t="s">
        <v>515</v>
      </c>
      <c r="F74" s="162">
        <v>16655.48</v>
      </c>
      <c r="G74" s="162" t="s">
        <v>339</v>
      </c>
      <c r="H74" s="203"/>
      <c r="I74" s="162"/>
      <c r="J74" s="162">
        <v>16655.48</v>
      </c>
      <c r="K74" s="157" t="s">
        <v>11</v>
      </c>
      <c r="L74" s="165">
        <v>40234</v>
      </c>
      <c r="M74" s="166" t="s">
        <v>370</v>
      </c>
      <c r="N74" s="53"/>
    </row>
    <row r="75" spans="1:14" ht="22.5" customHeight="1">
      <c r="A75" s="108">
        <v>33</v>
      </c>
      <c r="B75" s="107" t="s">
        <v>1104</v>
      </c>
      <c r="C75" s="126" t="s">
        <v>810</v>
      </c>
      <c r="D75" s="128" t="s">
        <v>93</v>
      </c>
      <c r="E75" s="151" t="s">
        <v>515</v>
      </c>
      <c r="F75" s="152">
        <v>40500</v>
      </c>
      <c r="G75" s="152">
        <v>580</v>
      </c>
      <c r="H75" s="132"/>
      <c r="I75" s="152">
        <v>39920</v>
      </c>
      <c r="J75" s="152"/>
      <c r="K75" s="108" t="s">
        <v>11</v>
      </c>
      <c r="L75" s="156">
        <v>40234</v>
      </c>
      <c r="M75" s="21" t="s">
        <v>1123</v>
      </c>
      <c r="N75" s="53"/>
    </row>
    <row r="76" spans="1:14" ht="22.5" customHeight="1">
      <c r="A76" s="687">
        <v>34</v>
      </c>
      <c r="B76" s="683" t="s">
        <v>1105</v>
      </c>
      <c r="C76" s="685" t="s">
        <v>505</v>
      </c>
      <c r="D76" s="187" t="s">
        <v>93</v>
      </c>
      <c r="E76" s="188" t="s">
        <v>515</v>
      </c>
      <c r="F76" s="189">
        <v>4908.88</v>
      </c>
      <c r="G76" s="208">
        <v>238.47</v>
      </c>
      <c r="H76" s="209"/>
      <c r="I76" s="192">
        <f>F76-G76</f>
        <v>4670.41</v>
      </c>
      <c r="J76" s="189"/>
      <c r="K76" s="687" t="s">
        <v>94</v>
      </c>
      <c r="L76" s="689">
        <v>40234</v>
      </c>
      <c r="M76" s="704" t="s">
        <v>1123</v>
      </c>
      <c r="N76" s="186"/>
    </row>
    <row r="77" spans="1:14" ht="22.5" customHeight="1">
      <c r="A77" s="711"/>
      <c r="B77" s="709"/>
      <c r="C77" s="710"/>
      <c r="D77" s="187" t="s">
        <v>93</v>
      </c>
      <c r="E77" s="188" t="s">
        <v>513</v>
      </c>
      <c r="F77" s="189">
        <v>3597.49</v>
      </c>
      <c r="G77" s="208"/>
      <c r="H77" s="209"/>
      <c r="I77" s="192">
        <v>3597.49</v>
      </c>
      <c r="J77" s="189"/>
      <c r="K77" s="711"/>
      <c r="L77" s="712"/>
      <c r="M77" s="706"/>
      <c r="N77" s="186"/>
    </row>
    <row r="78" spans="1:14" ht="15" customHeight="1">
      <c r="A78" s="694" t="s">
        <v>1106</v>
      </c>
      <c r="B78" s="695"/>
      <c r="C78" s="695"/>
      <c r="D78" s="695"/>
      <c r="E78" s="695"/>
      <c r="F78" s="695"/>
      <c r="G78" s="695"/>
      <c r="H78" s="695"/>
      <c r="I78" s="695"/>
      <c r="J78" s="695"/>
      <c r="K78" s="695"/>
      <c r="L78" s="695"/>
      <c r="M78" s="695"/>
      <c r="N78" s="696"/>
    </row>
    <row r="79" spans="1:14" ht="21" customHeight="1">
      <c r="A79" s="143" t="s">
        <v>112</v>
      </c>
      <c r="B79" s="144" t="s">
        <v>113</v>
      </c>
      <c r="C79" s="145" t="s">
        <v>17</v>
      </c>
      <c r="D79" s="146" t="s">
        <v>87</v>
      </c>
      <c r="E79" s="147" t="s">
        <v>509</v>
      </c>
      <c r="F79" s="145" t="s">
        <v>510</v>
      </c>
      <c r="G79" s="148" t="s">
        <v>511</v>
      </c>
      <c r="H79" s="149" t="s">
        <v>88</v>
      </c>
      <c r="I79" s="148" t="s">
        <v>106</v>
      </c>
      <c r="J79" s="148" t="s">
        <v>512</v>
      </c>
      <c r="K79" s="145" t="s">
        <v>1107</v>
      </c>
      <c r="L79" s="144" t="s">
        <v>89</v>
      </c>
      <c r="M79" s="146" t="s">
        <v>50</v>
      </c>
      <c r="N79" s="517" t="s">
        <v>114</v>
      </c>
    </row>
    <row r="80" spans="1:14" ht="15" customHeight="1">
      <c r="A80" s="210">
        <v>35</v>
      </c>
      <c r="B80" s="107" t="s">
        <v>569</v>
      </c>
      <c r="C80" s="126" t="s">
        <v>571</v>
      </c>
      <c r="D80" s="128" t="s">
        <v>93</v>
      </c>
      <c r="E80" s="151" t="s">
        <v>515</v>
      </c>
      <c r="F80" s="152">
        <v>1300</v>
      </c>
      <c r="G80" s="153" t="s">
        <v>339</v>
      </c>
      <c r="H80" s="154"/>
      <c r="I80" s="155"/>
      <c r="J80" s="152">
        <v>1300</v>
      </c>
      <c r="K80" s="152"/>
      <c r="L80" s="108" t="s">
        <v>9</v>
      </c>
      <c r="M80" s="156">
        <v>40238</v>
      </c>
      <c r="N80" s="21" t="s">
        <v>370</v>
      </c>
    </row>
    <row r="81" spans="1:14" ht="15" customHeight="1">
      <c r="A81" s="211">
        <v>36</v>
      </c>
      <c r="B81" s="158" t="s">
        <v>569</v>
      </c>
      <c r="C81" s="159" t="s">
        <v>570</v>
      </c>
      <c r="D81" s="160" t="s">
        <v>93</v>
      </c>
      <c r="E81" s="161" t="s">
        <v>515</v>
      </c>
      <c r="F81" s="162">
        <v>2000</v>
      </c>
      <c r="G81" s="163"/>
      <c r="H81" s="164"/>
      <c r="I81" s="162"/>
      <c r="J81" s="162">
        <v>2000</v>
      </c>
      <c r="K81" s="162"/>
      <c r="L81" s="157" t="s">
        <v>9</v>
      </c>
      <c r="M81" s="165">
        <v>40238</v>
      </c>
      <c r="N81" s="166" t="s">
        <v>370</v>
      </c>
    </row>
    <row r="82" spans="1:14" ht="15" customHeight="1">
      <c r="A82" s="210">
        <v>37</v>
      </c>
      <c r="B82" s="107" t="s">
        <v>715</v>
      </c>
      <c r="C82" s="126" t="s">
        <v>719</v>
      </c>
      <c r="D82" s="128" t="s">
        <v>93</v>
      </c>
      <c r="E82" s="151" t="s">
        <v>515</v>
      </c>
      <c r="F82" s="152">
        <v>289.5</v>
      </c>
      <c r="G82" s="153" t="s">
        <v>339</v>
      </c>
      <c r="H82" s="154"/>
      <c r="I82" s="155">
        <v>289.5</v>
      </c>
      <c r="J82" s="152"/>
      <c r="K82" s="152"/>
      <c r="L82" s="108" t="s">
        <v>11</v>
      </c>
      <c r="M82" s="156">
        <v>40239</v>
      </c>
      <c r="N82" s="21" t="s">
        <v>315</v>
      </c>
    </row>
    <row r="83" spans="1:14" ht="15" customHeight="1">
      <c r="A83" s="211">
        <v>38</v>
      </c>
      <c r="B83" s="158" t="s">
        <v>692</v>
      </c>
      <c r="C83" s="159" t="s">
        <v>695</v>
      </c>
      <c r="D83" s="160" t="s">
        <v>93</v>
      </c>
      <c r="E83" s="161" t="s">
        <v>515</v>
      </c>
      <c r="F83" s="162">
        <v>7218.7</v>
      </c>
      <c r="G83" s="163" t="s">
        <v>339</v>
      </c>
      <c r="H83" s="164"/>
      <c r="I83" s="212">
        <v>7218.7</v>
      </c>
      <c r="J83" s="162"/>
      <c r="K83" s="162"/>
      <c r="L83" s="157" t="s">
        <v>9</v>
      </c>
      <c r="M83" s="165">
        <v>40239</v>
      </c>
      <c r="N83" s="166" t="s">
        <v>315</v>
      </c>
    </row>
    <row r="84" spans="1:14" ht="15" customHeight="1">
      <c r="A84" s="210">
        <v>39</v>
      </c>
      <c r="B84" s="107" t="s">
        <v>692</v>
      </c>
      <c r="C84" s="126" t="s">
        <v>693</v>
      </c>
      <c r="D84" s="128" t="s">
        <v>93</v>
      </c>
      <c r="E84" s="151" t="s">
        <v>515</v>
      </c>
      <c r="F84" s="152">
        <v>5950.6</v>
      </c>
      <c r="G84" s="153" t="s">
        <v>339</v>
      </c>
      <c r="H84" s="154"/>
      <c r="I84" s="155">
        <v>5950.6</v>
      </c>
      <c r="J84" s="152"/>
      <c r="K84" s="152"/>
      <c r="L84" s="108" t="s">
        <v>9</v>
      </c>
      <c r="M84" s="156">
        <v>40239</v>
      </c>
      <c r="N84" s="21" t="s">
        <v>315</v>
      </c>
    </row>
    <row r="85" spans="1:14" ht="15" customHeight="1">
      <c r="A85" s="211">
        <v>40</v>
      </c>
      <c r="B85" s="158" t="s">
        <v>692</v>
      </c>
      <c r="C85" s="159" t="s">
        <v>1108</v>
      </c>
      <c r="D85" s="160" t="s">
        <v>93</v>
      </c>
      <c r="E85" s="161" t="s">
        <v>515</v>
      </c>
      <c r="F85" s="162">
        <v>14913</v>
      </c>
      <c r="G85" s="163" t="s">
        <v>339</v>
      </c>
      <c r="H85" s="164"/>
      <c r="I85" s="212">
        <v>14913</v>
      </c>
      <c r="J85" s="162"/>
      <c r="K85" s="162"/>
      <c r="L85" s="157" t="s">
        <v>9</v>
      </c>
      <c r="M85" s="165">
        <v>40239</v>
      </c>
      <c r="N85" s="166" t="s">
        <v>315</v>
      </c>
    </row>
    <row r="86" spans="1:14" ht="15" customHeight="1">
      <c r="A86" s="210">
        <v>41</v>
      </c>
      <c r="B86" s="107" t="s">
        <v>692</v>
      </c>
      <c r="C86" s="126" t="s">
        <v>694</v>
      </c>
      <c r="D86" s="128" t="s">
        <v>93</v>
      </c>
      <c r="E86" s="151" t="s">
        <v>515</v>
      </c>
      <c r="F86" s="152">
        <v>6660</v>
      </c>
      <c r="G86" s="153" t="s">
        <v>339</v>
      </c>
      <c r="H86" s="154"/>
      <c r="I86" s="155">
        <v>6660</v>
      </c>
      <c r="J86" s="152"/>
      <c r="K86" s="152"/>
      <c r="L86" s="108" t="s">
        <v>9</v>
      </c>
      <c r="M86" s="156">
        <v>40239</v>
      </c>
      <c r="N86" s="21" t="s">
        <v>315</v>
      </c>
    </row>
    <row r="87" spans="1:14" ht="15" customHeight="1">
      <c r="A87" s="211">
        <v>42</v>
      </c>
      <c r="B87" s="158" t="s">
        <v>252</v>
      </c>
      <c r="C87" s="159" t="s">
        <v>253</v>
      </c>
      <c r="D87" s="160" t="s">
        <v>93</v>
      </c>
      <c r="E87" s="161" t="s">
        <v>513</v>
      </c>
      <c r="F87" s="162">
        <v>6000</v>
      </c>
      <c r="G87" s="163" t="s">
        <v>339</v>
      </c>
      <c r="H87" s="164"/>
      <c r="I87" s="212">
        <v>6000</v>
      </c>
      <c r="J87" s="162"/>
      <c r="K87" s="162"/>
      <c r="L87" s="157" t="s">
        <v>91</v>
      </c>
      <c r="M87" s="165">
        <v>40245</v>
      </c>
      <c r="N87" s="166" t="s">
        <v>315</v>
      </c>
    </row>
    <row r="88" spans="1:14" ht="15" customHeight="1">
      <c r="A88" s="707">
        <v>43</v>
      </c>
      <c r="B88" s="671" t="s">
        <v>1109</v>
      </c>
      <c r="C88" s="677" t="s">
        <v>249</v>
      </c>
      <c r="D88" s="727" t="s">
        <v>90</v>
      </c>
      <c r="E88" s="179" t="s">
        <v>515</v>
      </c>
      <c r="F88" s="180">
        <v>4423.7</v>
      </c>
      <c r="G88" s="204"/>
      <c r="H88" s="207"/>
      <c r="I88" s="183"/>
      <c r="J88" s="180">
        <v>4423.7</v>
      </c>
      <c r="K88" s="180"/>
      <c r="L88" s="668" t="s">
        <v>94</v>
      </c>
      <c r="M88" s="680">
        <v>40245</v>
      </c>
      <c r="N88" s="691" t="s">
        <v>370</v>
      </c>
    </row>
    <row r="89" spans="1:14" ht="15" customHeight="1">
      <c r="A89" s="708"/>
      <c r="B89" s="672"/>
      <c r="C89" s="678"/>
      <c r="D89" s="732"/>
      <c r="E89" s="179" t="s">
        <v>513</v>
      </c>
      <c r="F89" s="180">
        <v>17306.62</v>
      </c>
      <c r="G89" s="204"/>
      <c r="H89" s="207"/>
      <c r="I89" s="183"/>
      <c r="J89" s="180">
        <v>17306.62</v>
      </c>
      <c r="K89" s="180"/>
      <c r="L89" s="669"/>
      <c r="M89" s="681"/>
      <c r="N89" s="692"/>
    </row>
    <row r="90" spans="1:14" ht="15" customHeight="1">
      <c r="A90" s="775"/>
      <c r="B90" s="673"/>
      <c r="C90" s="679"/>
      <c r="D90" s="728"/>
      <c r="E90" s="179" t="s">
        <v>516</v>
      </c>
      <c r="F90" s="180">
        <v>26430.7</v>
      </c>
      <c r="G90" s="204"/>
      <c r="H90" s="207"/>
      <c r="I90" s="183"/>
      <c r="J90" s="180">
        <v>26430.7</v>
      </c>
      <c r="K90" s="180"/>
      <c r="L90" s="670"/>
      <c r="M90" s="682"/>
      <c r="N90" s="693"/>
    </row>
    <row r="91" spans="1:14" ht="15" customHeight="1">
      <c r="A91" s="211">
        <v>44</v>
      </c>
      <c r="B91" s="158" t="s">
        <v>291</v>
      </c>
      <c r="C91" s="159" t="s">
        <v>1110</v>
      </c>
      <c r="D91" s="160" t="s">
        <v>90</v>
      </c>
      <c r="E91" s="161" t="s">
        <v>513</v>
      </c>
      <c r="F91" s="162">
        <v>564.25</v>
      </c>
      <c r="G91" s="163" t="s">
        <v>339</v>
      </c>
      <c r="H91" s="164"/>
      <c r="I91" s="212">
        <v>558.22</v>
      </c>
      <c r="J91" s="162"/>
      <c r="K91" s="162"/>
      <c r="L91" s="157" t="s">
        <v>1065</v>
      </c>
      <c r="M91" s="165">
        <v>40245</v>
      </c>
      <c r="N91" s="166" t="s">
        <v>315</v>
      </c>
    </row>
    <row r="92" spans="1:14" ht="15" customHeight="1">
      <c r="A92" s="210">
        <v>45</v>
      </c>
      <c r="B92" s="107" t="s">
        <v>1111</v>
      </c>
      <c r="C92" s="126" t="s">
        <v>1112</v>
      </c>
      <c r="D92" s="128" t="s">
        <v>90</v>
      </c>
      <c r="E92" s="151" t="s">
        <v>515</v>
      </c>
      <c r="F92" s="152">
        <v>34144.97</v>
      </c>
      <c r="G92" s="153"/>
      <c r="H92" s="154"/>
      <c r="I92" s="155">
        <v>21113.43</v>
      </c>
      <c r="J92" s="152"/>
      <c r="K92" s="152"/>
      <c r="L92" s="108" t="s">
        <v>72</v>
      </c>
      <c r="M92" s="156">
        <v>40245</v>
      </c>
      <c r="N92" s="21" t="s">
        <v>315</v>
      </c>
    </row>
    <row r="93" spans="1:14" ht="15" customHeight="1">
      <c r="A93" s="211">
        <v>46</v>
      </c>
      <c r="B93" s="158" t="s">
        <v>0</v>
      </c>
      <c r="C93" s="159" t="s">
        <v>1</v>
      </c>
      <c r="D93" s="160" t="s">
        <v>90</v>
      </c>
      <c r="E93" s="161" t="s">
        <v>515</v>
      </c>
      <c r="F93" s="162">
        <v>1569.81</v>
      </c>
      <c r="G93" s="163" t="s">
        <v>339</v>
      </c>
      <c r="H93" s="164"/>
      <c r="I93" s="212">
        <v>1569.81</v>
      </c>
      <c r="J93" s="162"/>
      <c r="K93" s="162"/>
      <c r="L93" s="157" t="s">
        <v>11</v>
      </c>
      <c r="M93" s="165">
        <v>40246</v>
      </c>
      <c r="N93" s="166" t="s">
        <v>315</v>
      </c>
    </row>
    <row r="94" spans="1:14" ht="15" customHeight="1">
      <c r="A94" s="707">
        <v>47</v>
      </c>
      <c r="B94" s="671" t="s">
        <v>599</v>
      </c>
      <c r="C94" s="677" t="s">
        <v>603</v>
      </c>
      <c r="D94" s="727" t="s">
        <v>90</v>
      </c>
      <c r="E94" s="179" t="s">
        <v>515</v>
      </c>
      <c r="F94" s="180">
        <v>7722.82</v>
      </c>
      <c r="G94" s="204"/>
      <c r="H94" s="207"/>
      <c r="I94" s="180">
        <v>7722.82</v>
      </c>
      <c r="J94" s="180"/>
      <c r="K94" s="180"/>
      <c r="L94" s="668" t="s">
        <v>94</v>
      </c>
      <c r="M94" s="680">
        <v>40246</v>
      </c>
      <c r="N94" s="691" t="s">
        <v>315</v>
      </c>
    </row>
    <row r="95" spans="1:14" ht="15" customHeight="1">
      <c r="A95" s="708"/>
      <c r="B95" s="672"/>
      <c r="C95" s="679"/>
      <c r="D95" s="728"/>
      <c r="E95" s="179" t="s">
        <v>513</v>
      </c>
      <c r="F95" s="180">
        <v>10151.35</v>
      </c>
      <c r="G95" s="204"/>
      <c r="H95" s="207"/>
      <c r="I95" s="180">
        <v>10151.35</v>
      </c>
      <c r="J95" s="180"/>
      <c r="K95" s="180"/>
      <c r="L95" s="670"/>
      <c r="M95" s="682"/>
      <c r="N95" s="693"/>
    </row>
    <row r="96" spans="1:14" ht="15" customHeight="1">
      <c r="A96" s="222">
        <v>48</v>
      </c>
      <c r="B96" s="168" t="s">
        <v>599</v>
      </c>
      <c r="C96" s="169" t="s">
        <v>600</v>
      </c>
      <c r="D96" s="187" t="s">
        <v>90</v>
      </c>
      <c r="E96" s="188" t="s">
        <v>515</v>
      </c>
      <c r="F96" s="189">
        <v>2952.89</v>
      </c>
      <c r="G96" s="208"/>
      <c r="H96" s="209"/>
      <c r="I96" s="189"/>
      <c r="J96" s="189">
        <v>2952.89</v>
      </c>
      <c r="K96" s="189"/>
      <c r="L96" s="167" t="s">
        <v>94</v>
      </c>
      <c r="M96" s="170">
        <v>40246</v>
      </c>
      <c r="N96" s="171" t="s">
        <v>370</v>
      </c>
    </row>
    <row r="97" spans="1:14" ht="15" customHeight="1">
      <c r="A97" s="707">
        <v>49</v>
      </c>
      <c r="B97" s="671" t="s">
        <v>599</v>
      </c>
      <c r="C97" s="677" t="s">
        <v>601</v>
      </c>
      <c r="D97" s="727" t="s">
        <v>90</v>
      </c>
      <c r="E97" s="179" t="s">
        <v>515</v>
      </c>
      <c r="F97" s="180">
        <v>5122.59</v>
      </c>
      <c r="G97" s="204"/>
      <c r="H97" s="207"/>
      <c r="I97" s="180"/>
      <c r="J97" s="180">
        <v>5122.59</v>
      </c>
      <c r="K97" s="180"/>
      <c r="L97" s="668" t="s">
        <v>94</v>
      </c>
      <c r="M97" s="680">
        <v>40246</v>
      </c>
      <c r="N97" s="691" t="s">
        <v>370</v>
      </c>
    </row>
    <row r="98" spans="1:14" ht="15" customHeight="1">
      <c r="A98" s="708"/>
      <c r="B98" s="672"/>
      <c r="C98" s="679"/>
      <c r="D98" s="728"/>
      <c r="E98" s="179" t="s">
        <v>513</v>
      </c>
      <c r="F98" s="180">
        <v>107.44</v>
      </c>
      <c r="G98" s="204"/>
      <c r="H98" s="207"/>
      <c r="I98" s="180"/>
      <c r="J98" s="180">
        <v>107.44</v>
      </c>
      <c r="K98" s="180"/>
      <c r="L98" s="670"/>
      <c r="M98" s="682"/>
      <c r="N98" s="693"/>
    </row>
    <row r="99" spans="1:14" ht="15" customHeight="1">
      <c r="A99" s="713">
        <v>50</v>
      </c>
      <c r="B99" s="683" t="s">
        <v>599</v>
      </c>
      <c r="C99" s="685" t="s">
        <v>602</v>
      </c>
      <c r="D99" s="715" t="s">
        <v>90</v>
      </c>
      <c r="E99" s="188" t="s">
        <v>515</v>
      </c>
      <c r="F99" s="189">
        <v>8199.96</v>
      </c>
      <c r="G99" s="208"/>
      <c r="H99" s="209"/>
      <c r="I99" s="189"/>
      <c r="J99" s="189">
        <v>8199.96</v>
      </c>
      <c r="K99" s="189"/>
      <c r="L99" s="687" t="s">
        <v>94</v>
      </c>
      <c r="M99" s="689">
        <v>40246</v>
      </c>
      <c r="N99" s="704" t="s">
        <v>370</v>
      </c>
    </row>
    <row r="100" spans="1:14" ht="15" customHeight="1">
      <c r="A100" s="714"/>
      <c r="B100" s="709"/>
      <c r="C100" s="710"/>
      <c r="D100" s="716"/>
      <c r="E100" s="188" t="s">
        <v>513</v>
      </c>
      <c r="F100" s="189">
        <v>10767.68</v>
      </c>
      <c r="G100" s="208"/>
      <c r="H100" s="209"/>
      <c r="I100" s="189"/>
      <c r="J100" s="189">
        <v>10767.68</v>
      </c>
      <c r="K100" s="189"/>
      <c r="L100" s="711"/>
      <c r="M100" s="712"/>
      <c r="N100" s="706"/>
    </row>
    <row r="101" spans="1:14" ht="15" customHeight="1">
      <c r="A101" s="717">
        <v>51</v>
      </c>
      <c r="B101" s="718" t="s">
        <v>1113</v>
      </c>
      <c r="C101" s="719" t="s">
        <v>1114</v>
      </c>
      <c r="D101" s="722" t="s">
        <v>90</v>
      </c>
      <c r="E101" s="179" t="s">
        <v>515</v>
      </c>
      <c r="F101" s="180">
        <v>4285.82</v>
      </c>
      <c r="G101" s="183"/>
      <c r="H101" s="207"/>
      <c r="I101" s="180"/>
      <c r="J101" s="180"/>
      <c r="K101" s="180"/>
      <c r="L101" s="717" t="s">
        <v>11</v>
      </c>
      <c r="M101" s="725">
        <v>40247</v>
      </c>
      <c r="N101" s="774" t="s">
        <v>315</v>
      </c>
    </row>
    <row r="102" spans="1:14" ht="15" customHeight="1">
      <c r="A102" s="717"/>
      <c r="B102" s="718"/>
      <c r="C102" s="719"/>
      <c r="D102" s="722"/>
      <c r="E102" s="179" t="s">
        <v>513</v>
      </c>
      <c r="F102" s="180">
        <v>4675</v>
      </c>
      <c r="G102" s="183"/>
      <c r="H102" s="207"/>
      <c r="I102" s="180"/>
      <c r="J102" s="180">
        <v>4675</v>
      </c>
      <c r="K102" s="180"/>
      <c r="L102" s="717"/>
      <c r="M102" s="725"/>
      <c r="N102" s="774"/>
    </row>
    <row r="103" spans="1:14" ht="15" customHeight="1">
      <c r="A103" s="720">
        <v>52</v>
      </c>
      <c r="B103" s="721" t="s">
        <v>1115</v>
      </c>
      <c r="C103" s="723" t="s">
        <v>999</v>
      </c>
      <c r="D103" s="724" t="s">
        <v>90</v>
      </c>
      <c r="E103" s="188" t="s">
        <v>515</v>
      </c>
      <c r="F103" s="189">
        <v>626124.53</v>
      </c>
      <c r="G103" s="192"/>
      <c r="H103" s="209"/>
      <c r="I103" s="189">
        <v>626124.53</v>
      </c>
      <c r="J103" s="189"/>
      <c r="K103" s="189"/>
      <c r="L103" s="720" t="s">
        <v>94</v>
      </c>
      <c r="M103" s="768">
        <v>40247</v>
      </c>
      <c r="N103" s="769" t="s">
        <v>315</v>
      </c>
    </row>
    <row r="104" spans="1:14" ht="15" customHeight="1">
      <c r="A104" s="720"/>
      <c r="B104" s="721"/>
      <c r="C104" s="723"/>
      <c r="D104" s="724"/>
      <c r="E104" s="188" t="s">
        <v>513</v>
      </c>
      <c r="F104" s="189">
        <v>1369778.6</v>
      </c>
      <c r="G104" s="192"/>
      <c r="H104" s="209"/>
      <c r="I104" s="189">
        <v>1369778.6</v>
      </c>
      <c r="J104" s="189"/>
      <c r="K104" s="189"/>
      <c r="L104" s="720"/>
      <c r="M104" s="768"/>
      <c r="N104" s="769"/>
    </row>
    <row r="105" spans="1:14" ht="15" customHeight="1">
      <c r="A105" s="720"/>
      <c r="B105" s="721"/>
      <c r="C105" s="723"/>
      <c r="D105" s="724"/>
      <c r="E105" s="188" t="s">
        <v>516</v>
      </c>
      <c r="F105" s="189">
        <v>2331224.62</v>
      </c>
      <c r="G105" s="192"/>
      <c r="H105" s="209"/>
      <c r="I105" s="189">
        <v>2331224.62</v>
      </c>
      <c r="J105" s="189"/>
      <c r="K105" s="189"/>
      <c r="L105" s="720"/>
      <c r="M105" s="768"/>
      <c r="N105" s="769"/>
    </row>
    <row r="106" spans="1:14" ht="15" customHeight="1">
      <c r="A106" s="707">
        <v>53</v>
      </c>
      <c r="B106" s="671" t="s">
        <v>1115</v>
      </c>
      <c r="C106" s="677" t="s">
        <v>359</v>
      </c>
      <c r="D106" s="722" t="s">
        <v>90</v>
      </c>
      <c r="E106" s="251" t="s">
        <v>515</v>
      </c>
      <c r="F106" s="252">
        <v>921571.23</v>
      </c>
      <c r="G106" s="482"/>
      <c r="H106" s="253"/>
      <c r="I106" s="252">
        <v>921571.23</v>
      </c>
      <c r="J106" s="252"/>
      <c r="K106" s="252"/>
      <c r="L106" s="717" t="s">
        <v>94</v>
      </c>
      <c r="M106" s="725">
        <v>40247</v>
      </c>
      <c r="N106" s="774" t="s">
        <v>315</v>
      </c>
    </row>
    <row r="107" spans="1:14" ht="15" customHeight="1">
      <c r="A107" s="708"/>
      <c r="B107" s="672"/>
      <c r="C107" s="678"/>
      <c r="D107" s="722"/>
      <c r="E107" s="179" t="s">
        <v>513</v>
      </c>
      <c r="F107" s="180">
        <v>2232267.44</v>
      </c>
      <c r="G107" s="183"/>
      <c r="H107" s="207"/>
      <c r="I107" s="180">
        <v>2232267.44</v>
      </c>
      <c r="J107" s="180"/>
      <c r="K107" s="180"/>
      <c r="L107" s="717"/>
      <c r="M107" s="725"/>
      <c r="N107" s="774"/>
    </row>
    <row r="108" spans="1:14" ht="15" customHeight="1">
      <c r="A108" s="775"/>
      <c r="B108" s="673"/>
      <c r="C108" s="679"/>
      <c r="D108" s="722"/>
      <c r="E108" s="179" t="s">
        <v>516</v>
      </c>
      <c r="F108" s="180">
        <v>4378874.74</v>
      </c>
      <c r="G108" s="183"/>
      <c r="H108" s="207"/>
      <c r="I108" s="180">
        <v>4378874.74</v>
      </c>
      <c r="J108" s="180"/>
      <c r="K108" s="180"/>
      <c r="L108" s="717"/>
      <c r="M108" s="725"/>
      <c r="N108" s="774"/>
    </row>
    <row r="109" spans="1:14" ht="15" customHeight="1">
      <c r="A109" s="224">
        <v>54</v>
      </c>
      <c r="B109" s="173" t="s">
        <v>1116</v>
      </c>
      <c r="C109" s="174" t="s">
        <v>1117</v>
      </c>
      <c r="D109" s="225" t="s">
        <v>93</v>
      </c>
      <c r="E109" s="188" t="s">
        <v>515</v>
      </c>
      <c r="F109" s="189">
        <v>65792</v>
      </c>
      <c r="G109" s="208"/>
      <c r="H109" s="209"/>
      <c r="I109" s="189"/>
      <c r="J109" s="189">
        <v>65792</v>
      </c>
      <c r="K109" s="189"/>
      <c r="L109" s="172" t="s">
        <v>91</v>
      </c>
      <c r="M109" s="175">
        <v>40247</v>
      </c>
      <c r="N109" s="463" t="s">
        <v>370</v>
      </c>
    </row>
    <row r="110" spans="1:14" ht="15" customHeight="1">
      <c r="A110" s="210">
        <v>55</v>
      </c>
      <c r="B110" s="107" t="s">
        <v>905</v>
      </c>
      <c r="C110" s="126" t="s">
        <v>906</v>
      </c>
      <c r="D110" s="128" t="s">
        <v>90</v>
      </c>
      <c r="E110" s="151" t="s">
        <v>515</v>
      </c>
      <c r="F110" s="152">
        <v>1000</v>
      </c>
      <c r="G110" s="153"/>
      <c r="H110" s="154"/>
      <c r="I110" s="155">
        <v>1000</v>
      </c>
      <c r="J110" s="152"/>
      <c r="K110" s="152"/>
      <c r="L110" s="108" t="s">
        <v>72</v>
      </c>
      <c r="M110" s="156">
        <v>40248</v>
      </c>
      <c r="N110" s="21" t="s">
        <v>315</v>
      </c>
    </row>
    <row r="111" spans="1:14" ht="15" customHeight="1">
      <c r="A111" s="211">
        <v>56</v>
      </c>
      <c r="B111" s="158" t="s">
        <v>293</v>
      </c>
      <c r="C111" s="159" t="s">
        <v>760</v>
      </c>
      <c r="D111" s="160" t="s">
        <v>93</v>
      </c>
      <c r="E111" s="161" t="s">
        <v>515</v>
      </c>
      <c r="F111" s="162">
        <v>7938.54</v>
      </c>
      <c r="G111" s="163"/>
      <c r="H111" s="164"/>
      <c r="I111" s="212"/>
      <c r="J111" s="162">
        <v>7938.54</v>
      </c>
      <c r="K111" s="162"/>
      <c r="L111" s="157" t="s">
        <v>91</v>
      </c>
      <c r="M111" s="165">
        <v>40248</v>
      </c>
      <c r="N111" s="166" t="s">
        <v>370</v>
      </c>
    </row>
    <row r="112" spans="1:14" ht="15" customHeight="1">
      <c r="A112" s="210">
        <v>57</v>
      </c>
      <c r="B112" s="107" t="s">
        <v>293</v>
      </c>
      <c r="C112" s="126" t="s">
        <v>761</v>
      </c>
      <c r="D112" s="128" t="s">
        <v>93</v>
      </c>
      <c r="E112" s="151" t="s">
        <v>515</v>
      </c>
      <c r="F112" s="152">
        <v>6268.85</v>
      </c>
      <c r="G112" s="153"/>
      <c r="H112" s="154"/>
      <c r="I112" s="155"/>
      <c r="J112" s="152">
        <v>6268.85</v>
      </c>
      <c r="K112" s="152"/>
      <c r="L112" s="108" t="s">
        <v>91</v>
      </c>
      <c r="M112" s="156">
        <v>40248</v>
      </c>
      <c r="N112" s="21" t="s">
        <v>370</v>
      </c>
    </row>
    <row r="113" spans="1:14" ht="15" customHeight="1">
      <c r="A113" s="211">
        <v>58</v>
      </c>
      <c r="B113" s="158" t="s">
        <v>1118</v>
      </c>
      <c r="C113" s="159" t="s">
        <v>1119</v>
      </c>
      <c r="D113" s="160" t="s">
        <v>90</v>
      </c>
      <c r="E113" s="161" t="s">
        <v>515</v>
      </c>
      <c r="F113" s="162">
        <v>3033.55</v>
      </c>
      <c r="G113" s="163"/>
      <c r="H113" s="164"/>
      <c r="I113" s="212"/>
      <c r="J113" s="162">
        <v>3033.55</v>
      </c>
      <c r="K113" s="162"/>
      <c r="L113" s="157" t="s">
        <v>94</v>
      </c>
      <c r="M113" s="165">
        <v>40248</v>
      </c>
      <c r="N113" s="166" t="s">
        <v>370</v>
      </c>
    </row>
    <row r="114" spans="1:14" ht="15" customHeight="1">
      <c r="A114" s="707">
        <v>59</v>
      </c>
      <c r="B114" s="671" t="s">
        <v>311</v>
      </c>
      <c r="C114" s="677" t="s">
        <v>337</v>
      </c>
      <c r="D114" s="133" t="s">
        <v>90</v>
      </c>
      <c r="E114" s="179" t="s">
        <v>515</v>
      </c>
      <c r="F114" s="180">
        <v>874.39</v>
      </c>
      <c r="G114" s="204"/>
      <c r="H114" s="207"/>
      <c r="I114" s="183"/>
      <c r="J114" s="180"/>
      <c r="K114" s="180"/>
      <c r="L114" s="668" t="s">
        <v>9</v>
      </c>
      <c r="M114" s="680">
        <v>40248</v>
      </c>
      <c r="N114" s="691" t="s">
        <v>315</v>
      </c>
    </row>
    <row r="115" spans="1:14" ht="15" customHeight="1">
      <c r="A115" s="708"/>
      <c r="B115" s="672"/>
      <c r="C115" s="678"/>
      <c r="D115" s="133" t="s">
        <v>90</v>
      </c>
      <c r="E115" s="179" t="s">
        <v>513</v>
      </c>
      <c r="F115" s="180">
        <v>405.46</v>
      </c>
      <c r="G115" s="204"/>
      <c r="H115" s="207"/>
      <c r="I115" s="183"/>
      <c r="J115" s="180"/>
      <c r="K115" s="180"/>
      <c r="L115" s="669"/>
      <c r="M115" s="681"/>
      <c r="N115" s="692"/>
    </row>
    <row r="116" spans="1:14" ht="15" customHeight="1">
      <c r="A116" s="708"/>
      <c r="B116" s="672"/>
      <c r="C116" s="678"/>
      <c r="D116" s="133" t="s">
        <v>93</v>
      </c>
      <c r="E116" s="179" t="s">
        <v>516</v>
      </c>
      <c r="F116" s="180">
        <v>918.53</v>
      </c>
      <c r="G116" s="204"/>
      <c r="H116" s="207"/>
      <c r="I116" s="183">
        <v>918.53</v>
      </c>
      <c r="J116" s="180"/>
      <c r="K116" s="180"/>
      <c r="L116" s="669"/>
      <c r="M116" s="681"/>
      <c r="N116" s="692"/>
    </row>
    <row r="117" spans="1:14" ht="15" customHeight="1">
      <c r="A117" s="775"/>
      <c r="B117" s="673"/>
      <c r="C117" s="679"/>
      <c r="D117" s="133" t="s">
        <v>93</v>
      </c>
      <c r="E117" s="179" t="s">
        <v>514</v>
      </c>
      <c r="F117" s="180">
        <v>4406.37</v>
      </c>
      <c r="G117" s="204"/>
      <c r="H117" s="207"/>
      <c r="I117" s="183">
        <v>4406.37</v>
      </c>
      <c r="J117" s="180"/>
      <c r="K117" s="180"/>
      <c r="L117" s="670"/>
      <c r="M117" s="682"/>
      <c r="N117" s="693"/>
    </row>
    <row r="118" spans="1:14" ht="15" customHeight="1">
      <c r="A118" s="713">
        <v>60</v>
      </c>
      <c r="B118" s="776" t="s">
        <v>1120</v>
      </c>
      <c r="C118" s="685" t="s">
        <v>1121</v>
      </c>
      <c r="D118" s="715" t="s">
        <v>93</v>
      </c>
      <c r="E118" s="188" t="s">
        <v>515</v>
      </c>
      <c r="F118" s="189">
        <v>834.39</v>
      </c>
      <c r="G118" s="208"/>
      <c r="H118" s="209"/>
      <c r="I118" s="189"/>
      <c r="J118" s="189"/>
      <c r="K118" s="189"/>
      <c r="L118" s="687" t="s">
        <v>94</v>
      </c>
      <c r="M118" s="689">
        <v>40252</v>
      </c>
      <c r="N118" s="704" t="s">
        <v>315</v>
      </c>
    </row>
    <row r="119" spans="1:14" ht="15" customHeight="1">
      <c r="A119" s="714"/>
      <c r="B119" s="777"/>
      <c r="C119" s="710"/>
      <c r="D119" s="716"/>
      <c r="E119" s="188" t="s">
        <v>513</v>
      </c>
      <c r="F119" s="189">
        <v>11500</v>
      </c>
      <c r="G119" s="208">
        <v>10925</v>
      </c>
      <c r="H119" s="209"/>
      <c r="I119" s="189">
        <v>575</v>
      </c>
      <c r="J119" s="189"/>
      <c r="K119" s="189"/>
      <c r="L119" s="711"/>
      <c r="M119" s="712"/>
      <c r="N119" s="706"/>
    </row>
    <row r="120" spans="1:14" ht="15" customHeight="1">
      <c r="A120" s="707">
        <v>61</v>
      </c>
      <c r="B120" s="671" t="s">
        <v>4</v>
      </c>
      <c r="C120" s="677" t="s">
        <v>775</v>
      </c>
      <c r="D120" s="727" t="s">
        <v>93</v>
      </c>
      <c r="E120" s="179" t="s">
        <v>515</v>
      </c>
      <c r="F120" s="180">
        <v>19551.8</v>
      </c>
      <c r="G120" s="204"/>
      <c r="H120" s="207"/>
      <c r="I120" s="183"/>
      <c r="J120" s="180"/>
      <c r="K120" s="180"/>
      <c r="L120" s="668" t="s">
        <v>94</v>
      </c>
      <c r="M120" s="680">
        <v>40253</v>
      </c>
      <c r="N120" s="691" t="s">
        <v>315</v>
      </c>
    </row>
    <row r="121" spans="1:14" ht="15" customHeight="1">
      <c r="A121" s="708"/>
      <c r="B121" s="672"/>
      <c r="C121" s="678"/>
      <c r="D121" s="732"/>
      <c r="E121" s="179" t="s">
        <v>513</v>
      </c>
      <c r="F121" s="180">
        <v>1784.59</v>
      </c>
      <c r="G121" s="204"/>
      <c r="H121" s="207"/>
      <c r="I121" s="183">
        <v>1784.59</v>
      </c>
      <c r="J121" s="180"/>
      <c r="K121" s="180"/>
      <c r="L121" s="669"/>
      <c r="M121" s="681"/>
      <c r="N121" s="692"/>
    </row>
    <row r="122" spans="1:14" ht="15" customHeight="1">
      <c r="A122" s="775"/>
      <c r="B122" s="673"/>
      <c r="C122" s="679"/>
      <c r="D122" s="728"/>
      <c r="E122" s="179" t="s">
        <v>516</v>
      </c>
      <c r="F122" s="180">
        <v>114</v>
      </c>
      <c r="G122" s="204"/>
      <c r="H122" s="207"/>
      <c r="I122" s="183">
        <v>114</v>
      </c>
      <c r="J122" s="180"/>
      <c r="K122" s="180"/>
      <c r="L122" s="670"/>
      <c r="M122" s="682"/>
      <c r="N122" s="693"/>
    </row>
    <row r="123" spans="1:14" ht="15" customHeight="1">
      <c r="A123" s="713">
        <v>62</v>
      </c>
      <c r="B123" s="683" t="s">
        <v>4</v>
      </c>
      <c r="C123" s="685" t="s">
        <v>774</v>
      </c>
      <c r="D123" s="715" t="s">
        <v>93</v>
      </c>
      <c r="E123" s="188" t="s">
        <v>515</v>
      </c>
      <c r="F123" s="189">
        <v>12415.28</v>
      </c>
      <c r="G123" s="208"/>
      <c r="H123" s="209"/>
      <c r="I123" s="192"/>
      <c r="J123" s="189"/>
      <c r="K123" s="189"/>
      <c r="L123" s="687" t="s">
        <v>94</v>
      </c>
      <c r="M123" s="689">
        <v>40253</v>
      </c>
      <c r="N123" s="704" t="s">
        <v>315</v>
      </c>
    </row>
    <row r="124" spans="1:14" ht="15" customHeight="1">
      <c r="A124" s="714"/>
      <c r="B124" s="709"/>
      <c r="C124" s="710"/>
      <c r="D124" s="716"/>
      <c r="E124" s="188" t="s">
        <v>513</v>
      </c>
      <c r="F124" s="189">
        <v>1595.06</v>
      </c>
      <c r="G124" s="208"/>
      <c r="H124" s="209"/>
      <c r="I124" s="192">
        <v>1595.06</v>
      </c>
      <c r="J124" s="189"/>
      <c r="K124" s="189"/>
      <c r="L124" s="711"/>
      <c r="M124" s="712"/>
      <c r="N124" s="706"/>
    </row>
    <row r="125" spans="1:14" ht="15" customHeight="1">
      <c r="A125" s="219">
        <v>63</v>
      </c>
      <c r="B125" s="177" t="s">
        <v>4</v>
      </c>
      <c r="C125" s="178" t="s">
        <v>773</v>
      </c>
      <c r="D125" s="133" t="s">
        <v>93</v>
      </c>
      <c r="E125" s="179" t="s">
        <v>515</v>
      </c>
      <c r="F125" s="180">
        <v>5034.58</v>
      </c>
      <c r="G125" s="204"/>
      <c r="H125" s="207"/>
      <c r="I125" s="183"/>
      <c r="J125" s="180">
        <v>5034.58</v>
      </c>
      <c r="K125" s="180"/>
      <c r="L125" s="176" t="s">
        <v>94</v>
      </c>
      <c r="M125" s="184">
        <v>40253</v>
      </c>
      <c r="N125" s="185" t="s">
        <v>370</v>
      </c>
    </row>
    <row r="126" spans="1:14" ht="15" customHeight="1">
      <c r="A126" s="713">
        <v>64</v>
      </c>
      <c r="B126" s="683" t="s">
        <v>4</v>
      </c>
      <c r="C126" s="685" t="s">
        <v>776</v>
      </c>
      <c r="D126" s="715" t="s">
        <v>93</v>
      </c>
      <c r="E126" s="188" t="s">
        <v>515</v>
      </c>
      <c r="F126" s="189">
        <v>24497.68</v>
      </c>
      <c r="G126" s="208"/>
      <c r="H126" s="209"/>
      <c r="I126" s="192"/>
      <c r="J126" s="189"/>
      <c r="K126" s="189"/>
      <c r="L126" s="687" t="s">
        <v>94</v>
      </c>
      <c r="M126" s="689">
        <v>40253</v>
      </c>
      <c r="N126" s="704" t="s">
        <v>315</v>
      </c>
    </row>
    <row r="127" spans="1:14" ht="15" customHeight="1">
      <c r="A127" s="714"/>
      <c r="B127" s="709"/>
      <c r="C127" s="710"/>
      <c r="D127" s="716"/>
      <c r="E127" s="188" t="s">
        <v>513</v>
      </c>
      <c r="F127" s="189">
        <v>1014.51</v>
      </c>
      <c r="G127" s="208"/>
      <c r="H127" s="209"/>
      <c r="I127" s="192">
        <v>1014.51</v>
      </c>
      <c r="J127" s="189"/>
      <c r="K127" s="189"/>
      <c r="L127" s="711"/>
      <c r="M127" s="712"/>
      <c r="N127" s="706"/>
    </row>
    <row r="128" spans="1:14" ht="15" customHeight="1">
      <c r="A128" s="707">
        <v>65</v>
      </c>
      <c r="B128" s="671" t="s">
        <v>200</v>
      </c>
      <c r="C128" s="677" t="s">
        <v>1122</v>
      </c>
      <c r="D128" s="727" t="s">
        <v>93</v>
      </c>
      <c r="E128" s="179" t="s">
        <v>515</v>
      </c>
      <c r="F128" s="180">
        <v>360</v>
      </c>
      <c r="G128" s="204">
        <v>360</v>
      </c>
      <c r="H128" s="207"/>
      <c r="I128" s="183"/>
      <c r="J128" s="180"/>
      <c r="K128" s="180"/>
      <c r="L128" s="668" t="s">
        <v>13</v>
      </c>
      <c r="M128" s="680">
        <v>40253</v>
      </c>
      <c r="N128" s="691" t="s">
        <v>1123</v>
      </c>
    </row>
    <row r="129" spans="1:14" ht="15" customHeight="1">
      <c r="A129" s="708"/>
      <c r="B129" s="672"/>
      <c r="C129" s="678"/>
      <c r="D129" s="732"/>
      <c r="E129" s="179" t="s">
        <v>513</v>
      </c>
      <c r="F129" s="180">
        <v>9559.32</v>
      </c>
      <c r="G129" s="204">
        <v>2457.45</v>
      </c>
      <c r="H129" s="207"/>
      <c r="I129" s="183">
        <v>7101.87</v>
      </c>
      <c r="J129" s="180"/>
      <c r="K129" s="180"/>
      <c r="L129" s="669"/>
      <c r="M129" s="681"/>
      <c r="N129" s="692"/>
    </row>
    <row r="130" spans="1:14" ht="15" customHeight="1">
      <c r="A130" s="708"/>
      <c r="B130" s="672"/>
      <c r="C130" s="678"/>
      <c r="D130" s="732"/>
      <c r="E130" s="179" t="s">
        <v>516</v>
      </c>
      <c r="F130" s="180">
        <v>5924.46</v>
      </c>
      <c r="G130" s="204"/>
      <c r="H130" s="207"/>
      <c r="I130" s="183">
        <v>5924.46</v>
      </c>
      <c r="J130" s="180"/>
      <c r="K130" s="180"/>
      <c r="L130" s="669"/>
      <c r="M130" s="681"/>
      <c r="N130" s="692"/>
    </row>
    <row r="131" spans="1:14" ht="15" customHeight="1">
      <c r="A131" s="708"/>
      <c r="B131" s="672"/>
      <c r="C131" s="678"/>
      <c r="D131" s="732"/>
      <c r="E131" s="179" t="s">
        <v>514</v>
      </c>
      <c r="F131" s="180">
        <v>1423.43</v>
      </c>
      <c r="G131" s="204">
        <v>1423.43</v>
      </c>
      <c r="H131" s="207"/>
      <c r="I131" s="183"/>
      <c r="J131" s="180"/>
      <c r="K131" s="180"/>
      <c r="L131" s="669"/>
      <c r="M131" s="681"/>
      <c r="N131" s="692"/>
    </row>
    <row r="132" spans="1:14" ht="15" customHeight="1">
      <c r="A132" s="775"/>
      <c r="B132" s="673"/>
      <c r="C132" s="679"/>
      <c r="D132" s="728"/>
      <c r="E132" s="179" t="s">
        <v>240</v>
      </c>
      <c r="F132" s="180">
        <v>693.83</v>
      </c>
      <c r="G132" s="204"/>
      <c r="H132" s="207"/>
      <c r="I132" s="183">
        <v>693.83</v>
      </c>
      <c r="J132" s="180"/>
      <c r="K132" s="180"/>
      <c r="L132" s="670"/>
      <c r="M132" s="682"/>
      <c r="N132" s="693"/>
    </row>
    <row r="133" spans="1:14" ht="15" customHeight="1">
      <c r="A133" s="222">
        <v>66</v>
      </c>
      <c r="B133" s="168" t="s">
        <v>200</v>
      </c>
      <c r="C133" s="169" t="s">
        <v>1124</v>
      </c>
      <c r="D133" s="223" t="s">
        <v>93</v>
      </c>
      <c r="E133" s="254" t="s">
        <v>515</v>
      </c>
      <c r="F133" s="255">
        <v>27929.61</v>
      </c>
      <c r="G133" s="483"/>
      <c r="H133" s="256"/>
      <c r="I133" s="270">
        <v>27929.61</v>
      </c>
      <c r="J133" s="255"/>
      <c r="K133" s="255"/>
      <c r="L133" s="167" t="s">
        <v>13</v>
      </c>
      <c r="M133" s="170">
        <v>40253</v>
      </c>
      <c r="N133" s="191" t="s">
        <v>315</v>
      </c>
    </row>
    <row r="134" spans="1:14" ht="15" customHeight="1">
      <c r="A134" s="497"/>
      <c r="B134" s="498"/>
      <c r="C134" s="499"/>
      <c r="D134" s="500"/>
      <c r="E134" s="501"/>
      <c r="F134" s="533"/>
      <c r="G134" s="514"/>
      <c r="H134" s="534"/>
      <c r="I134" s="514"/>
      <c r="J134" s="533"/>
      <c r="K134" s="533"/>
      <c r="L134" s="497"/>
      <c r="M134" s="535"/>
      <c r="N134" s="515"/>
    </row>
    <row r="135" spans="1:14" ht="15" customHeight="1">
      <c r="A135" s="226"/>
      <c r="B135" s="227"/>
      <c r="C135" s="228"/>
      <c r="D135" s="229"/>
      <c r="E135" s="230"/>
      <c r="F135" s="231"/>
      <c r="G135" s="232"/>
      <c r="H135" s="233"/>
      <c r="I135" s="232"/>
      <c r="J135" s="231"/>
      <c r="K135" s="231"/>
      <c r="L135" s="226"/>
      <c r="M135" s="234"/>
      <c r="N135" s="186"/>
    </row>
    <row r="136" spans="1:14" ht="15" customHeight="1">
      <c r="A136" s="226"/>
      <c r="B136" s="227"/>
      <c r="C136" s="228"/>
      <c r="D136" s="229"/>
      <c r="E136" s="230"/>
      <c r="F136" s="231"/>
      <c r="G136" s="232"/>
      <c r="H136" s="233"/>
      <c r="I136" s="232"/>
      <c r="J136" s="231"/>
      <c r="K136" s="231"/>
      <c r="L136" s="226"/>
      <c r="M136" s="234"/>
      <c r="N136" s="186"/>
    </row>
    <row r="137" spans="1:14" s="513" customFormat="1" ht="15" customHeight="1">
      <c r="A137" s="506"/>
      <c r="B137" s="507"/>
      <c r="C137" s="508"/>
      <c r="D137" s="509"/>
      <c r="E137" s="510"/>
      <c r="F137" s="530"/>
      <c r="G137" s="511"/>
      <c r="H137" s="531"/>
      <c r="I137" s="511"/>
      <c r="J137" s="530"/>
      <c r="K137" s="530"/>
      <c r="L137" s="506"/>
      <c r="M137" s="532"/>
      <c r="N137" s="512"/>
    </row>
    <row r="138" spans="1:14" ht="15" customHeight="1">
      <c r="A138" s="707">
        <v>67</v>
      </c>
      <c r="B138" s="671" t="s">
        <v>200</v>
      </c>
      <c r="C138" s="677" t="s">
        <v>1125</v>
      </c>
      <c r="D138" s="133" t="s">
        <v>90</v>
      </c>
      <c r="E138" s="179" t="s">
        <v>515</v>
      </c>
      <c r="F138" s="180">
        <v>15534.28</v>
      </c>
      <c r="G138" s="183">
        <v>15534.28</v>
      </c>
      <c r="H138" s="207"/>
      <c r="I138" s="183"/>
      <c r="J138" s="180"/>
      <c r="K138" s="180"/>
      <c r="L138" s="668" t="s">
        <v>13</v>
      </c>
      <c r="M138" s="680">
        <v>40253</v>
      </c>
      <c r="N138" s="691" t="s">
        <v>117</v>
      </c>
    </row>
    <row r="139" spans="1:14" ht="15" customHeight="1">
      <c r="A139" s="708"/>
      <c r="B139" s="672"/>
      <c r="C139" s="678"/>
      <c r="D139" s="133" t="s">
        <v>93</v>
      </c>
      <c r="E139" s="179" t="s">
        <v>513</v>
      </c>
      <c r="F139" s="180">
        <v>400.91</v>
      </c>
      <c r="G139" s="183">
        <v>400.91</v>
      </c>
      <c r="H139" s="207"/>
      <c r="I139" s="183"/>
      <c r="J139" s="180"/>
      <c r="K139" s="180"/>
      <c r="L139" s="669"/>
      <c r="M139" s="681"/>
      <c r="N139" s="692"/>
    </row>
    <row r="140" spans="1:14" ht="15" customHeight="1">
      <c r="A140" s="708"/>
      <c r="B140" s="672"/>
      <c r="C140" s="678"/>
      <c r="D140" s="133" t="s">
        <v>90</v>
      </c>
      <c r="E140" s="179" t="s">
        <v>516</v>
      </c>
      <c r="F140" s="180">
        <v>47514.93</v>
      </c>
      <c r="G140" s="183">
        <v>47514.93</v>
      </c>
      <c r="H140" s="207"/>
      <c r="I140" s="183"/>
      <c r="J140" s="180"/>
      <c r="K140" s="180"/>
      <c r="L140" s="669"/>
      <c r="M140" s="681"/>
      <c r="N140" s="692"/>
    </row>
    <row r="141" spans="1:14" ht="15" customHeight="1">
      <c r="A141" s="708"/>
      <c r="B141" s="672"/>
      <c r="C141" s="678"/>
      <c r="D141" s="133" t="s">
        <v>93</v>
      </c>
      <c r="E141" s="179" t="s">
        <v>514</v>
      </c>
      <c r="F141" s="180">
        <v>317.34</v>
      </c>
      <c r="G141" s="183">
        <v>317.34</v>
      </c>
      <c r="H141" s="207"/>
      <c r="I141" s="183"/>
      <c r="J141" s="180"/>
      <c r="K141" s="180"/>
      <c r="L141" s="669"/>
      <c r="M141" s="681"/>
      <c r="N141" s="692"/>
    </row>
    <row r="142" spans="1:14" ht="15" customHeight="1">
      <c r="A142" s="708"/>
      <c r="B142" s="672"/>
      <c r="C142" s="678"/>
      <c r="D142" s="133" t="s">
        <v>90</v>
      </c>
      <c r="E142" s="179" t="s">
        <v>240</v>
      </c>
      <c r="F142" s="180">
        <v>9755.82</v>
      </c>
      <c r="G142" s="183">
        <v>9755.82</v>
      </c>
      <c r="H142" s="207"/>
      <c r="I142" s="183"/>
      <c r="J142" s="180"/>
      <c r="K142" s="180"/>
      <c r="L142" s="669"/>
      <c r="M142" s="681"/>
      <c r="N142" s="692"/>
    </row>
    <row r="143" spans="1:14" ht="15" customHeight="1">
      <c r="A143" s="708"/>
      <c r="B143" s="672"/>
      <c r="C143" s="678"/>
      <c r="D143" s="133" t="s">
        <v>93</v>
      </c>
      <c r="E143" s="179" t="s">
        <v>536</v>
      </c>
      <c r="F143" s="180">
        <v>1208.99</v>
      </c>
      <c r="G143" s="183">
        <v>1208.99</v>
      </c>
      <c r="H143" s="207"/>
      <c r="I143" s="183"/>
      <c r="J143" s="180"/>
      <c r="K143" s="180"/>
      <c r="L143" s="669"/>
      <c r="M143" s="681"/>
      <c r="N143" s="692"/>
    </row>
    <row r="144" spans="1:14" ht="15" customHeight="1">
      <c r="A144" s="708"/>
      <c r="B144" s="672"/>
      <c r="C144" s="678"/>
      <c r="D144" s="133" t="s">
        <v>90</v>
      </c>
      <c r="E144" s="179" t="s">
        <v>537</v>
      </c>
      <c r="F144" s="180">
        <v>27553.07</v>
      </c>
      <c r="G144" s="183">
        <v>27553.07</v>
      </c>
      <c r="H144" s="207"/>
      <c r="I144" s="183"/>
      <c r="J144" s="180"/>
      <c r="K144" s="180"/>
      <c r="L144" s="669"/>
      <c r="M144" s="681"/>
      <c r="N144" s="692"/>
    </row>
    <row r="145" spans="1:14" ht="15" customHeight="1">
      <c r="A145" s="708"/>
      <c r="B145" s="672"/>
      <c r="C145" s="678"/>
      <c r="D145" s="133" t="s">
        <v>93</v>
      </c>
      <c r="E145" s="179" t="s">
        <v>538</v>
      </c>
      <c r="F145" s="180">
        <v>839.8</v>
      </c>
      <c r="G145" s="183">
        <v>839.8</v>
      </c>
      <c r="H145" s="207"/>
      <c r="I145" s="183"/>
      <c r="J145" s="180"/>
      <c r="K145" s="180"/>
      <c r="L145" s="669"/>
      <c r="M145" s="681"/>
      <c r="N145" s="692"/>
    </row>
    <row r="146" spans="1:14" ht="15" customHeight="1">
      <c r="A146" s="708"/>
      <c r="B146" s="672"/>
      <c r="C146" s="678"/>
      <c r="D146" s="133" t="s">
        <v>90</v>
      </c>
      <c r="E146" s="179" t="s">
        <v>539</v>
      </c>
      <c r="F146" s="180">
        <v>10436.58</v>
      </c>
      <c r="G146" s="183">
        <v>10436.58</v>
      </c>
      <c r="H146" s="207"/>
      <c r="I146" s="183"/>
      <c r="J146" s="180"/>
      <c r="K146" s="180"/>
      <c r="L146" s="669"/>
      <c r="M146" s="681"/>
      <c r="N146" s="692"/>
    </row>
    <row r="147" spans="1:14" ht="15" customHeight="1">
      <c r="A147" s="775"/>
      <c r="B147" s="673"/>
      <c r="C147" s="679"/>
      <c r="D147" s="133" t="s">
        <v>93</v>
      </c>
      <c r="E147" s="179" t="s">
        <v>540</v>
      </c>
      <c r="F147" s="180">
        <v>639.9</v>
      </c>
      <c r="G147" s="183">
        <v>639.9</v>
      </c>
      <c r="H147" s="207"/>
      <c r="I147" s="183"/>
      <c r="J147" s="180"/>
      <c r="K147" s="180"/>
      <c r="L147" s="670"/>
      <c r="M147" s="682"/>
      <c r="N147" s="693"/>
    </row>
    <row r="148" spans="1:14" ht="15" customHeight="1">
      <c r="A148" s="713">
        <v>68</v>
      </c>
      <c r="B148" s="683" t="s">
        <v>1126</v>
      </c>
      <c r="C148" s="685" t="s">
        <v>102</v>
      </c>
      <c r="D148" s="715" t="s">
        <v>93</v>
      </c>
      <c r="E148" s="188" t="s">
        <v>515</v>
      </c>
      <c r="F148" s="189">
        <v>2197.66</v>
      </c>
      <c r="G148" s="208"/>
      <c r="H148" s="209"/>
      <c r="I148" s="209">
        <v>2197.66</v>
      </c>
      <c r="J148" s="189"/>
      <c r="K148" s="189"/>
      <c r="L148" s="687" t="s">
        <v>94</v>
      </c>
      <c r="M148" s="689">
        <v>40254</v>
      </c>
      <c r="N148" s="704" t="s">
        <v>315</v>
      </c>
    </row>
    <row r="149" spans="1:14" ht="15" customHeight="1">
      <c r="A149" s="714"/>
      <c r="B149" s="709"/>
      <c r="C149" s="710"/>
      <c r="D149" s="716"/>
      <c r="E149" s="188" t="s">
        <v>513</v>
      </c>
      <c r="F149" s="189">
        <v>55.05</v>
      </c>
      <c r="G149" s="208"/>
      <c r="H149" s="209"/>
      <c r="I149" s="209"/>
      <c r="J149" s="189"/>
      <c r="K149" s="189"/>
      <c r="L149" s="711"/>
      <c r="M149" s="712"/>
      <c r="N149" s="706"/>
    </row>
    <row r="150" spans="1:14" ht="15" customHeight="1">
      <c r="A150" s="717">
        <v>69</v>
      </c>
      <c r="B150" s="718" t="s">
        <v>1126</v>
      </c>
      <c r="C150" s="719" t="s">
        <v>101</v>
      </c>
      <c r="D150" s="722" t="s">
        <v>93</v>
      </c>
      <c r="E150" s="179" t="s">
        <v>515</v>
      </c>
      <c r="F150" s="180">
        <v>4729.78</v>
      </c>
      <c r="G150" s="183"/>
      <c r="H150" s="207"/>
      <c r="I150" s="207">
        <v>4279.78</v>
      </c>
      <c r="J150" s="180"/>
      <c r="K150" s="180"/>
      <c r="L150" s="717" t="s">
        <v>94</v>
      </c>
      <c r="M150" s="725">
        <v>40254</v>
      </c>
      <c r="N150" s="774" t="s">
        <v>315</v>
      </c>
    </row>
    <row r="151" spans="1:14" ht="15" customHeight="1">
      <c r="A151" s="717"/>
      <c r="B151" s="718"/>
      <c r="C151" s="719"/>
      <c r="D151" s="722"/>
      <c r="E151" s="179" t="s">
        <v>513</v>
      </c>
      <c r="F151" s="180">
        <v>52.84</v>
      </c>
      <c r="G151" s="183"/>
      <c r="H151" s="207"/>
      <c r="I151" s="207"/>
      <c r="J151" s="180"/>
      <c r="K151" s="180"/>
      <c r="L151" s="717"/>
      <c r="M151" s="725"/>
      <c r="N151" s="774"/>
    </row>
    <row r="152" spans="1:14" ht="15" customHeight="1">
      <c r="A152" s="717"/>
      <c r="B152" s="718"/>
      <c r="C152" s="719"/>
      <c r="D152" s="722"/>
      <c r="E152" s="179" t="s">
        <v>516</v>
      </c>
      <c r="F152" s="180">
        <v>24</v>
      </c>
      <c r="G152" s="183"/>
      <c r="H152" s="207"/>
      <c r="I152" s="207"/>
      <c r="J152" s="180"/>
      <c r="K152" s="180"/>
      <c r="L152" s="717"/>
      <c r="M152" s="725"/>
      <c r="N152" s="774"/>
    </row>
    <row r="153" spans="1:14" ht="15" customHeight="1">
      <c r="A153" s="720">
        <v>70</v>
      </c>
      <c r="B153" s="721" t="s">
        <v>1126</v>
      </c>
      <c r="C153" s="723" t="s">
        <v>100</v>
      </c>
      <c r="D153" s="724" t="s">
        <v>93</v>
      </c>
      <c r="E153" s="188" t="s">
        <v>515</v>
      </c>
      <c r="F153" s="189">
        <v>3646.27</v>
      </c>
      <c r="G153" s="192"/>
      <c r="H153" s="209"/>
      <c r="I153" s="209">
        <v>3646.27</v>
      </c>
      <c r="J153" s="189"/>
      <c r="K153" s="189"/>
      <c r="L153" s="720" t="s">
        <v>94</v>
      </c>
      <c r="M153" s="768">
        <v>40254</v>
      </c>
      <c r="N153" s="769" t="s">
        <v>315</v>
      </c>
    </row>
    <row r="154" spans="1:14" ht="15" customHeight="1">
      <c r="A154" s="720"/>
      <c r="B154" s="721"/>
      <c r="C154" s="723"/>
      <c r="D154" s="724"/>
      <c r="E154" s="188" t="s">
        <v>513</v>
      </c>
      <c r="F154" s="189">
        <v>3948.28</v>
      </c>
      <c r="G154" s="192"/>
      <c r="H154" s="209"/>
      <c r="I154" s="192"/>
      <c r="J154" s="189"/>
      <c r="K154" s="189"/>
      <c r="L154" s="720"/>
      <c r="M154" s="768"/>
      <c r="N154" s="769"/>
    </row>
    <row r="155" spans="1:14" ht="15" customHeight="1">
      <c r="A155" s="720"/>
      <c r="B155" s="721"/>
      <c r="C155" s="723"/>
      <c r="D155" s="724"/>
      <c r="E155" s="188" t="s">
        <v>516</v>
      </c>
      <c r="F155" s="189">
        <v>56.72</v>
      </c>
      <c r="G155" s="192"/>
      <c r="H155" s="209"/>
      <c r="I155" s="192"/>
      <c r="J155" s="189"/>
      <c r="K155" s="189"/>
      <c r="L155" s="720"/>
      <c r="M155" s="768"/>
      <c r="N155" s="769"/>
    </row>
    <row r="156" spans="1:14" ht="15" customHeight="1">
      <c r="A156" s="707">
        <v>71</v>
      </c>
      <c r="B156" s="671" t="s">
        <v>591</v>
      </c>
      <c r="C156" s="677" t="s">
        <v>595</v>
      </c>
      <c r="D156" s="727" t="s">
        <v>93</v>
      </c>
      <c r="E156" s="179" t="s">
        <v>515</v>
      </c>
      <c r="F156" s="180">
        <v>941.48</v>
      </c>
      <c r="G156" s="183"/>
      <c r="H156" s="207"/>
      <c r="I156" s="183"/>
      <c r="J156" s="180"/>
      <c r="K156" s="180"/>
      <c r="L156" s="668" t="s">
        <v>94</v>
      </c>
      <c r="M156" s="680">
        <v>40254</v>
      </c>
      <c r="N156" s="691" t="s">
        <v>315</v>
      </c>
    </row>
    <row r="157" spans="1:14" ht="15" customHeight="1">
      <c r="A157" s="708"/>
      <c r="B157" s="672"/>
      <c r="C157" s="678"/>
      <c r="D157" s="732"/>
      <c r="E157" s="179" t="s">
        <v>513</v>
      </c>
      <c r="F157" s="180">
        <v>900</v>
      </c>
      <c r="G157" s="183"/>
      <c r="H157" s="207"/>
      <c r="I157" s="183"/>
      <c r="J157" s="180"/>
      <c r="K157" s="180"/>
      <c r="L157" s="669"/>
      <c r="M157" s="681"/>
      <c r="N157" s="692"/>
    </row>
    <row r="158" spans="1:14" ht="15" customHeight="1">
      <c r="A158" s="708"/>
      <c r="B158" s="672"/>
      <c r="C158" s="678"/>
      <c r="D158" s="732"/>
      <c r="E158" s="179" t="s">
        <v>516</v>
      </c>
      <c r="F158" s="180">
        <v>672.92</v>
      </c>
      <c r="G158" s="183"/>
      <c r="H158" s="207"/>
      <c r="I158" s="183"/>
      <c r="J158" s="180"/>
      <c r="K158" s="180"/>
      <c r="L158" s="669"/>
      <c r="M158" s="681"/>
      <c r="N158" s="692"/>
    </row>
    <row r="159" spans="1:14" ht="15" customHeight="1">
      <c r="A159" s="708"/>
      <c r="B159" s="672"/>
      <c r="C159" s="678"/>
      <c r="D159" s="732"/>
      <c r="E159" s="179" t="s">
        <v>514</v>
      </c>
      <c r="F159" s="180">
        <v>400.14</v>
      </c>
      <c r="G159" s="183"/>
      <c r="H159" s="207"/>
      <c r="I159" s="180">
        <v>400.14</v>
      </c>
      <c r="J159" s="180"/>
      <c r="K159" s="180"/>
      <c r="L159" s="669"/>
      <c r="M159" s="681"/>
      <c r="N159" s="692"/>
    </row>
    <row r="160" spans="1:14" ht="15" customHeight="1">
      <c r="A160" s="708"/>
      <c r="B160" s="672"/>
      <c r="C160" s="678"/>
      <c r="D160" s="732"/>
      <c r="E160" s="179" t="s">
        <v>240</v>
      </c>
      <c r="F160" s="180">
        <v>266.25</v>
      </c>
      <c r="G160" s="183"/>
      <c r="H160" s="207"/>
      <c r="I160" s="180">
        <v>266.25</v>
      </c>
      <c r="J160" s="180"/>
      <c r="K160" s="180"/>
      <c r="L160" s="669"/>
      <c r="M160" s="681"/>
      <c r="N160" s="692"/>
    </row>
    <row r="161" spans="1:14" ht="15" customHeight="1">
      <c r="A161" s="708"/>
      <c r="B161" s="672"/>
      <c r="C161" s="678"/>
      <c r="D161" s="732"/>
      <c r="E161" s="179" t="s">
        <v>536</v>
      </c>
      <c r="F161" s="180">
        <v>346.45</v>
      </c>
      <c r="G161" s="183"/>
      <c r="H161" s="207"/>
      <c r="I161" s="180">
        <v>346.45</v>
      </c>
      <c r="J161" s="180"/>
      <c r="K161" s="180"/>
      <c r="L161" s="669"/>
      <c r="M161" s="681"/>
      <c r="N161" s="692"/>
    </row>
    <row r="162" spans="1:14" ht="15" customHeight="1">
      <c r="A162" s="708"/>
      <c r="B162" s="672"/>
      <c r="C162" s="678"/>
      <c r="D162" s="732"/>
      <c r="E162" s="179" t="s">
        <v>537</v>
      </c>
      <c r="F162" s="180">
        <v>714.8</v>
      </c>
      <c r="G162" s="183"/>
      <c r="H162" s="207"/>
      <c r="I162" s="183"/>
      <c r="J162" s="180"/>
      <c r="K162" s="180"/>
      <c r="L162" s="669"/>
      <c r="M162" s="681"/>
      <c r="N162" s="692"/>
    </row>
    <row r="163" spans="1:14" ht="15" customHeight="1">
      <c r="A163" s="708"/>
      <c r="B163" s="672"/>
      <c r="C163" s="678"/>
      <c r="D163" s="732"/>
      <c r="E163" s="179" t="s">
        <v>538</v>
      </c>
      <c r="F163" s="180">
        <v>1697.08</v>
      </c>
      <c r="G163" s="183"/>
      <c r="H163" s="207"/>
      <c r="I163" s="183"/>
      <c r="J163" s="180"/>
      <c r="K163" s="180"/>
      <c r="L163" s="669"/>
      <c r="M163" s="681"/>
      <c r="N163" s="692"/>
    </row>
    <row r="164" spans="1:14" ht="15" customHeight="1">
      <c r="A164" s="708"/>
      <c r="B164" s="672"/>
      <c r="C164" s="678"/>
      <c r="D164" s="732"/>
      <c r="E164" s="179" t="s">
        <v>539</v>
      </c>
      <c r="F164" s="180">
        <v>2826.39</v>
      </c>
      <c r="G164" s="183"/>
      <c r="H164" s="207"/>
      <c r="I164" s="183"/>
      <c r="J164" s="180"/>
      <c r="K164" s="180"/>
      <c r="L164" s="669"/>
      <c r="M164" s="681"/>
      <c r="N164" s="692"/>
    </row>
    <row r="165" spans="1:14" ht="15" customHeight="1">
      <c r="A165" s="708"/>
      <c r="B165" s="672"/>
      <c r="C165" s="678"/>
      <c r="D165" s="732"/>
      <c r="E165" s="179" t="s">
        <v>540</v>
      </c>
      <c r="F165" s="180">
        <v>1343.33</v>
      </c>
      <c r="G165" s="183"/>
      <c r="H165" s="207"/>
      <c r="I165" s="183"/>
      <c r="J165" s="180"/>
      <c r="K165" s="180"/>
      <c r="L165" s="669"/>
      <c r="M165" s="681"/>
      <c r="N165" s="692"/>
    </row>
    <row r="166" spans="1:14" ht="15" customHeight="1">
      <c r="A166" s="708"/>
      <c r="B166" s="672"/>
      <c r="C166" s="678"/>
      <c r="D166" s="732"/>
      <c r="E166" s="179" t="s">
        <v>541</v>
      </c>
      <c r="F166" s="180">
        <v>1572.97</v>
      </c>
      <c r="G166" s="183"/>
      <c r="H166" s="207"/>
      <c r="I166" s="183"/>
      <c r="J166" s="180"/>
      <c r="K166" s="180"/>
      <c r="L166" s="669"/>
      <c r="M166" s="681"/>
      <c r="N166" s="692"/>
    </row>
    <row r="167" spans="1:14" ht="15" customHeight="1">
      <c r="A167" s="708"/>
      <c r="B167" s="672"/>
      <c r="C167" s="678"/>
      <c r="D167" s="732"/>
      <c r="E167" s="179" t="s">
        <v>302</v>
      </c>
      <c r="F167" s="180">
        <v>120</v>
      </c>
      <c r="G167" s="183"/>
      <c r="H167" s="207"/>
      <c r="I167" s="183"/>
      <c r="J167" s="180"/>
      <c r="K167" s="180"/>
      <c r="L167" s="669"/>
      <c r="M167" s="681"/>
      <c r="N167" s="692"/>
    </row>
    <row r="168" spans="1:14" ht="15" customHeight="1">
      <c r="A168" s="708"/>
      <c r="B168" s="672"/>
      <c r="C168" s="678"/>
      <c r="D168" s="732"/>
      <c r="E168" s="179" t="s">
        <v>303</v>
      </c>
      <c r="F168" s="180">
        <v>480</v>
      </c>
      <c r="G168" s="183"/>
      <c r="H168" s="207"/>
      <c r="I168" s="183"/>
      <c r="J168" s="180"/>
      <c r="K168" s="180"/>
      <c r="L168" s="669"/>
      <c r="M168" s="681"/>
      <c r="N168" s="692"/>
    </row>
    <row r="169" spans="1:14" ht="15" customHeight="1">
      <c r="A169" s="708"/>
      <c r="B169" s="672"/>
      <c r="C169" s="678"/>
      <c r="D169" s="732"/>
      <c r="E169" s="179" t="s">
        <v>259</v>
      </c>
      <c r="F169" s="180">
        <v>660</v>
      </c>
      <c r="G169" s="183"/>
      <c r="H169" s="207"/>
      <c r="I169" s="183"/>
      <c r="J169" s="180"/>
      <c r="K169" s="180"/>
      <c r="L169" s="669"/>
      <c r="M169" s="681"/>
      <c r="N169" s="692"/>
    </row>
    <row r="170" spans="1:14" ht="15" customHeight="1">
      <c r="A170" s="708"/>
      <c r="B170" s="672"/>
      <c r="C170" s="678"/>
      <c r="D170" s="732"/>
      <c r="E170" s="179" t="s">
        <v>260</v>
      </c>
      <c r="F170" s="180">
        <v>320</v>
      </c>
      <c r="G170" s="183"/>
      <c r="H170" s="207"/>
      <c r="I170" s="183"/>
      <c r="J170" s="180"/>
      <c r="K170" s="180"/>
      <c r="L170" s="669"/>
      <c r="M170" s="681"/>
      <c r="N170" s="692"/>
    </row>
    <row r="171" spans="1:14" ht="15" customHeight="1">
      <c r="A171" s="775"/>
      <c r="B171" s="673"/>
      <c r="C171" s="679"/>
      <c r="D171" s="728"/>
      <c r="E171" s="179" t="s">
        <v>129</v>
      </c>
      <c r="F171" s="180">
        <v>540</v>
      </c>
      <c r="G171" s="183"/>
      <c r="H171" s="207"/>
      <c r="I171" s="183"/>
      <c r="J171" s="180"/>
      <c r="K171" s="180"/>
      <c r="L171" s="670"/>
      <c r="M171" s="682"/>
      <c r="N171" s="693"/>
    </row>
    <row r="172" spans="1:14" ht="19.5" customHeight="1">
      <c r="A172" s="211">
        <v>72</v>
      </c>
      <c r="B172" s="158" t="s">
        <v>1127</v>
      </c>
      <c r="C172" s="159" t="s">
        <v>972</v>
      </c>
      <c r="D172" s="160" t="s">
        <v>93</v>
      </c>
      <c r="E172" s="161" t="s">
        <v>515</v>
      </c>
      <c r="F172" s="162">
        <v>5727.52</v>
      </c>
      <c r="G172" s="163"/>
      <c r="H172" s="164"/>
      <c r="I172" s="212">
        <v>5727.52</v>
      </c>
      <c r="J172" s="162"/>
      <c r="K172" s="162"/>
      <c r="L172" s="157" t="s">
        <v>94</v>
      </c>
      <c r="M172" s="165">
        <v>40254</v>
      </c>
      <c r="N172" s="166" t="s">
        <v>370</v>
      </c>
    </row>
    <row r="173" spans="1:14" ht="19.5" customHeight="1">
      <c r="A173" s="210">
        <v>73</v>
      </c>
      <c r="B173" s="107" t="s">
        <v>1127</v>
      </c>
      <c r="C173" s="126" t="s">
        <v>973</v>
      </c>
      <c r="D173" s="128" t="s">
        <v>93</v>
      </c>
      <c r="E173" s="151" t="s">
        <v>515</v>
      </c>
      <c r="F173" s="152">
        <v>4548.08</v>
      </c>
      <c r="G173" s="153"/>
      <c r="H173" s="154"/>
      <c r="I173" s="155">
        <v>4548.08</v>
      </c>
      <c r="J173" s="152"/>
      <c r="K173" s="152"/>
      <c r="L173" s="108" t="s">
        <v>94</v>
      </c>
      <c r="M173" s="156">
        <v>40254</v>
      </c>
      <c r="N173" s="21" t="s">
        <v>370</v>
      </c>
    </row>
    <row r="174" spans="1:14" ht="15" customHeight="1">
      <c r="A174" s="713">
        <v>74</v>
      </c>
      <c r="B174" s="683" t="s">
        <v>1128</v>
      </c>
      <c r="C174" s="685" t="s">
        <v>263</v>
      </c>
      <c r="D174" s="715" t="s">
        <v>90</v>
      </c>
      <c r="E174" s="188" t="s">
        <v>515</v>
      </c>
      <c r="F174" s="189">
        <v>125016.75</v>
      </c>
      <c r="G174" s="238">
        <v>125016.75</v>
      </c>
      <c r="H174" s="203"/>
      <c r="I174" s="192"/>
      <c r="J174" s="189"/>
      <c r="K174" s="189"/>
      <c r="L174" s="687" t="s">
        <v>94</v>
      </c>
      <c r="M174" s="689">
        <v>40259</v>
      </c>
      <c r="N174" s="704" t="s">
        <v>117</v>
      </c>
    </row>
    <row r="175" spans="1:14" ht="15" customHeight="1">
      <c r="A175" s="714"/>
      <c r="B175" s="709"/>
      <c r="C175" s="710"/>
      <c r="D175" s="716"/>
      <c r="E175" s="188" t="s">
        <v>513</v>
      </c>
      <c r="F175" s="189">
        <v>14744</v>
      </c>
      <c r="G175" s="238">
        <v>14744</v>
      </c>
      <c r="H175" s="203"/>
      <c r="I175" s="192"/>
      <c r="J175" s="189"/>
      <c r="K175" s="189"/>
      <c r="L175" s="711"/>
      <c r="M175" s="712"/>
      <c r="N175" s="706"/>
    </row>
    <row r="176" spans="1:14" ht="15" customHeight="1">
      <c r="A176" s="707">
        <v>75</v>
      </c>
      <c r="B176" s="671" t="s">
        <v>399</v>
      </c>
      <c r="C176" s="677" t="s">
        <v>400</v>
      </c>
      <c r="D176" s="727" t="s">
        <v>93</v>
      </c>
      <c r="E176" s="179" t="s">
        <v>515</v>
      </c>
      <c r="F176" s="180">
        <v>8016.98</v>
      </c>
      <c r="G176" s="239"/>
      <c r="H176" s="207"/>
      <c r="I176" s="183">
        <v>8016.98</v>
      </c>
      <c r="J176" s="180"/>
      <c r="K176" s="180"/>
      <c r="L176" s="668" t="s">
        <v>9</v>
      </c>
      <c r="M176" s="680">
        <v>40260</v>
      </c>
      <c r="N176" s="691" t="s">
        <v>315</v>
      </c>
    </row>
    <row r="177" spans="1:14" ht="15" customHeight="1">
      <c r="A177" s="775"/>
      <c r="B177" s="673"/>
      <c r="C177" s="679"/>
      <c r="D177" s="728"/>
      <c r="E177" s="179" t="s">
        <v>513</v>
      </c>
      <c r="F177" s="180">
        <v>2589.06</v>
      </c>
      <c r="G177" s="239"/>
      <c r="H177" s="207"/>
      <c r="I177" s="183">
        <v>2589.06</v>
      </c>
      <c r="J177" s="180"/>
      <c r="K177" s="180"/>
      <c r="L177" s="670"/>
      <c r="M177" s="682"/>
      <c r="N177" s="693"/>
    </row>
    <row r="178" spans="1:14" ht="17.25" customHeight="1">
      <c r="A178" s="222">
        <v>76</v>
      </c>
      <c r="B178" s="168" t="s">
        <v>1129</v>
      </c>
      <c r="C178" s="169" t="s">
        <v>705</v>
      </c>
      <c r="D178" s="187" t="s">
        <v>93</v>
      </c>
      <c r="E178" s="188" t="s">
        <v>515</v>
      </c>
      <c r="F178" s="189">
        <v>3770.47</v>
      </c>
      <c r="G178" s="238">
        <v>3310.26</v>
      </c>
      <c r="H178" s="209"/>
      <c r="I178" s="192">
        <v>460.21</v>
      </c>
      <c r="J178" s="189"/>
      <c r="K178" s="189"/>
      <c r="L178" s="167" t="s">
        <v>549</v>
      </c>
      <c r="M178" s="170">
        <v>40260</v>
      </c>
      <c r="N178" s="171" t="s">
        <v>1123</v>
      </c>
    </row>
    <row r="179" spans="1:14" ht="17.25" customHeight="1">
      <c r="A179" s="240">
        <v>77</v>
      </c>
      <c r="B179" s="130" t="s">
        <v>784</v>
      </c>
      <c r="C179" s="131" t="s">
        <v>785</v>
      </c>
      <c r="D179" s="133" t="s">
        <v>93</v>
      </c>
      <c r="E179" s="179" t="s">
        <v>515</v>
      </c>
      <c r="F179" s="180">
        <v>1047.2</v>
      </c>
      <c r="G179" s="204"/>
      <c r="H179" s="207"/>
      <c r="I179" s="183">
        <v>1047.2</v>
      </c>
      <c r="J179" s="180"/>
      <c r="K179" s="180"/>
      <c r="L179" s="129" t="s">
        <v>94</v>
      </c>
      <c r="M179" s="241">
        <v>40260</v>
      </c>
      <c r="N179" s="182" t="s">
        <v>315</v>
      </c>
    </row>
    <row r="180" spans="1:14" ht="15" customHeight="1">
      <c r="A180" s="242">
        <v>78</v>
      </c>
      <c r="B180" s="243" t="s">
        <v>1130</v>
      </c>
      <c r="C180" s="244" t="s">
        <v>140</v>
      </c>
      <c r="D180" s="187" t="s">
        <v>90</v>
      </c>
      <c r="E180" s="188" t="s">
        <v>515</v>
      </c>
      <c r="F180" s="189">
        <v>37494.07</v>
      </c>
      <c r="G180" s="208"/>
      <c r="H180" s="209"/>
      <c r="I180" s="192"/>
      <c r="J180" s="189">
        <v>37494.07</v>
      </c>
      <c r="K180" s="189"/>
      <c r="L180" s="245" t="s">
        <v>1065</v>
      </c>
      <c r="M180" s="246">
        <v>40261</v>
      </c>
      <c r="N180" s="191" t="s">
        <v>370</v>
      </c>
    </row>
    <row r="181" spans="1:14" ht="17.25" customHeight="1">
      <c r="A181" s="240">
        <v>79</v>
      </c>
      <c r="B181" s="130" t="s">
        <v>1130</v>
      </c>
      <c r="C181" s="131" t="s">
        <v>141</v>
      </c>
      <c r="D181" s="133" t="s">
        <v>90</v>
      </c>
      <c r="E181" s="179" t="s">
        <v>515</v>
      </c>
      <c r="F181" s="180">
        <v>105261.37</v>
      </c>
      <c r="G181" s="204"/>
      <c r="H181" s="207"/>
      <c r="I181" s="183"/>
      <c r="J181" s="180">
        <v>105261.37</v>
      </c>
      <c r="K181" s="180"/>
      <c r="L181" s="129" t="s">
        <v>1065</v>
      </c>
      <c r="M181" s="241">
        <v>40261</v>
      </c>
      <c r="N181" s="182" t="s">
        <v>370</v>
      </c>
    </row>
    <row r="182" spans="1:14" ht="21.75" customHeight="1">
      <c r="A182" s="242">
        <v>80</v>
      </c>
      <c r="B182" s="243" t="s">
        <v>965</v>
      </c>
      <c r="C182" s="244" t="s">
        <v>966</v>
      </c>
      <c r="D182" s="187" t="s">
        <v>93</v>
      </c>
      <c r="E182" s="188" t="s">
        <v>515</v>
      </c>
      <c r="F182" s="189">
        <v>10442.33</v>
      </c>
      <c r="G182" s="238">
        <v>4910.45</v>
      </c>
      <c r="H182" s="209"/>
      <c r="I182" s="192">
        <v>5531.88</v>
      </c>
      <c r="J182" s="189"/>
      <c r="K182" s="189"/>
      <c r="L182" s="245" t="s">
        <v>94</v>
      </c>
      <c r="M182" s="246">
        <v>40261</v>
      </c>
      <c r="N182" s="191" t="s">
        <v>370</v>
      </c>
    </row>
    <row r="183" spans="1:14" ht="22.5" customHeight="1">
      <c r="A183" s="240">
        <v>81</v>
      </c>
      <c r="B183" s="130" t="s">
        <v>317</v>
      </c>
      <c r="C183" s="131" t="s">
        <v>1131</v>
      </c>
      <c r="D183" s="133" t="s">
        <v>90</v>
      </c>
      <c r="E183" s="179" t="s">
        <v>515</v>
      </c>
      <c r="F183" s="180">
        <v>359365.34</v>
      </c>
      <c r="G183" s="204"/>
      <c r="H183" s="207"/>
      <c r="I183" s="183">
        <v>359365.34</v>
      </c>
      <c r="J183" s="180"/>
      <c r="K183" s="180"/>
      <c r="L183" s="129" t="s">
        <v>1069</v>
      </c>
      <c r="M183" s="241">
        <v>40262</v>
      </c>
      <c r="N183" s="182" t="s">
        <v>315</v>
      </c>
    </row>
    <row r="184" spans="1:14" ht="17.25" customHeight="1">
      <c r="A184" s="222">
        <v>82</v>
      </c>
      <c r="B184" s="168" t="s">
        <v>317</v>
      </c>
      <c r="C184" s="169" t="s">
        <v>29</v>
      </c>
      <c r="D184" s="187" t="s">
        <v>90</v>
      </c>
      <c r="E184" s="188" t="s">
        <v>515</v>
      </c>
      <c r="F184" s="189">
        <v>1950578.46</v>
      </c>
      <c r="G184" s="208"/>
      <c r="H184" s="209"/>
      <c r="I184" s="192">
        <v>1950578.46</v>
      </c>
      <c r="J184" s="189"/>
      <c r="K184" s="189"/>
      <c r="L184" s="167" t="s">
        <v>1069</v>
      </c>
      <c r="M184" s="170">
        <v>40262</v>
      </c>
      <c r="N184" s="171" t="s">
        <v>315</v>
      </c>
    </row>
    <row r="185" spans="1:14" ht="19.5" customHeight="1">
      <c r="A185" s="240">
        <v>83</v>
      </c>
      <c r="B185" s="130" t="s">
        <v>317</v>
      </c>
      <c r="C185" s="131" t="s">
        <v>1132</v>
      </c>
      <c r="D185" s="133" t="s">
        <v>90</v>
      </c>
      <c r="E185" s="179" t="s">
        <v>515</v>
      </c>
      <c r="F185" s="180">
        <v>2136809.31</v>
      </c>
      <c r="G185" s="204"/>
      <c r="H185" s="207"/>
      <c r="I185" s="183"/>
      <c r="J185" s="180">
        <v>2136809.31</v>
      </c>
      <c r="K185" s="180"/>
      <c r="L185" s="129" t="s">
        <v>1069</v>
      </c>
      <c r="M185" s="241">
        <v>40262</v>
      </c>
      <c r="N185" s="182" t="s">
        <v>370</v>
      </c>
    </row>
    <row r="186" spans="1:14" ht="15" customHeight="1">
      <c r="A186" s="713">
        <v>84</v>
      </c>
      <c r="B186" s="683" t="s">
        <v>1038</v>
      </c>
      <c r="C186" s="685" t="s">
        <v>1133</v>
      </c>
      <c r="D186" s="715" t="s">
        <v>93</v>
      </c>
      <c r="E186" s="188" t="s">
        <v>515</v>
      </c>
      <c r="F186" s="189">
        <v>439639.77</v>
      </c>
      <c r="G186" s="208"/>
      <c r="H186" s="209"/>
      <c r="I186" s="189">
        <v>439639.77</v>
      </c>
      <c r="J186" s="189"/>
      <c r="K186" s="189"/>
      <c r="L186" s="687" t="s">
        <v>94</v>
      </c>
      <c r="M186" s="689">
        <v>40266</v>
      </c>
      <c r="N186" s="704" t="s">
        <v>315</v>
      </c>
    </row>
    <row r="187" spans="1:14" ht="15" customHeight="1">
      <c r="A187" s="714"/>
      <c r="B187" s="709"/>
      <c r="C187" s="710"/>
      <c r="D187" s="716"/>
      <c r="E187" s="188" t="s">
        <v>513</v>
      </c>
      <c r="F187" s="189">
        <v>2586.52</v>
      </c>
      <c r="G187" s="208"/>
      <c r="H187" s="209"/>
      <c r="I187" s="189">
        <v>2586.52</v>
      </c>
      <c r="J187" s="189"/>
      <c r="K187" s="189"/>
      <c r="L187" s="711"/>
      <c r="M187" s="712"/>
      <c r="N187" s="706"/>
    </row>
    <row r="188" spans="1:14" ht="15" customHeight="1">
      <c r="A188" s="707">
        <v>85</v>
      </c>
      <c r="B188" s="671" t="s">
        <v>1038</v>
      </c>
      <c r="C188" s="677" t="s">
        <v>1134</v>
      </c>
      <c r="D188" s="727" t="s">
        <v>93</v>
      </c>
      <c r="E188" s="179" t="s">
        <v>515</v>
      </c>
      <c r="F188" s="180">
        <v>220.38</v>
      </c>
      <c r="G188" s="204">
        <v>220.38</v>
      </c>
      <c r="H188" s="207"/>
      <c r="I188" s="183"/>
      <c r="J188" s="180"/>
      <c r="K188" s="180"/>
      <c r="L188" s="668" t="s">
        <v>94</v>
      </c>
      <c r="M188" s="680">
        <v>40266</v>
      </c>
      <c r="N188" s="691" t="s">
        <v>117</v>
      </c>
    </row>
    <row r="189" spans="1:14" ht="15" customHeight="1">
      <c r="A189" s="708"/>
      <c r="B189" s="672"/>
      <c r="C189" s="678"/>
      <c r="D189" s="732"/>
      <c r="E189" s="179" t="s">
        <v>513</v>
      </c>
      <c r="F189" s="180">
        <v>71274.47</v>
      </c>
      <c r="G189" s="204">
        <v>71274.47</v>
      </c>
      <c r="H189" s="207"/>
      <c r="I189" s="183"/>
      <c r="J189" s="180"/>
      <c r="K189" s="180"/>
      <c r="L189" s="669"/>
      <c r="M189" s="681"/>
      <c r="N189" s="692"/>
    </row>
    <row r="190" spans="1:14" ht="15" customHeight="1">
      <c r="A190" s="775"/>
      <c r="B190" s="673"/>
      <c r="C190" s="679"/>
      <c r="D190" s="728"/>
      <c r="E190" s="179" t="s">
        <v>516</v>
      </c>
      <c r="F190" s="180">
        <v>475770.71</v>
      </c>
      <c r="G190" s="204">
        <v>475770.71</v>
      </c>
      <c r="H190" s="207"/>
      <c r="I190" s="183"/>
      <c r="J190" s="180"/>
      <c r="K190" s="180"/>
      <c r="L190" s="670"/>
      <c r="M190" s="682"/>
      <c r="N190" s="693"/>
    </row>
    <row r="191" spans="1:14" ht="21" customHeight="1">
      <c r="A191" s="222">
        <v>86</v>
      </c>
      <c r="B191" s="168" t="s">
        <v>1135</v>
      </c>
      <c r="C191" s="169" t="s">
        <v>156</v>
      </c>
      <c r="D191" s="187" t="s">
        <v>93</v>
      </c>
      <c r="E191" s="188" t="s">
        <v>515</v>
      </c>
      <c r="F191" s="189">
        <v>7809.52</v>
      </c>
      <c r="G191" s="208">
        <v>7809.52</v>
      </c>
      <c r="H191" s="209"/>
      <c r="I191" s="192"/>
      <c r="J191" s="189"/>
      <c r="K191" s="189"/>
      <c r="L191" s="167" t="s">
        <v>91</v>
      </c>
      <c r="M191" s="170">
        <v>40267</v>
      </c>
      <c r="N191" s="171" t="s">
        <v>117</v>
      </c>
    </row>
    <row r="192" spans="1:14" ht="20.25" customHeight="1">
      <c r="A192" s="240">
        <v>87</v>
      </c>
      <c r="B192" s="130" t="s">
        <v>1136</v>
      </c>
      <c r="C192" s="131" t="s">
        <v>357</v>
      </c>
      <c r="D192" s="133" t="s">
        <v>90</v>
      </c>
      <c r="E192" s="179" t="s">
        <v>515</v>
      </c>
      <c r="F192" s="180">
        <v>6517.57</v>
      </c>
      <c r="G192" s="204">
        <v>3472.67</v>
      </c>
      <c r="H192" s="207"/>
      <c r="I192" s="183">
        <v>3044.9</v>
      </c>
      <c r="J192" s="180"/>
      <c r="K192" s="180"/>
      <c r="L192" s="129" t="s">
        <v>91</v>
      </c>
      <c r="M192" s="241">
        <v>40267</v>
      </c>
      <c r="N192" s="182" t="s">
        <v>1123</v>
      </c>
    </row>
    <row r="193" spans="1:14" ht="18" customHeight="1">
      <c r="A193" s="222">
        <v>88</v>
      </c>
      <c r="B193" s="168" t="s">
        <v>1136</v>
      </c>
      <c r="C193" s="169" t="s">
        <v>358</v>
      </c>
      <c r="D193" s="187" t="s">
        <v>90</v>
      </c>
      <c r="E193" s="188" t="s">
        <v>515</v>
      </c>
      <c r="F193" s="189">
        <v>13572.64</v>
      </c>
      <c r="G193" s="208"/>
      <c r="H193" s="209"/>
      <c r="I193" s="192">
        <v>1950578.46</v>
      </c>
      <c r="J193" s="189"/>
      <c r="K193" s="189"/>
      <c r="L193" s="167" t="s">
        <v>91</v>
      </c>
      <c r="M193" s="170">
        <v>40267</v>
      </c>
      <c r="N193" s="171" t="s">
        <v>1123</v>
      </c>
    </row>
    <row r="194" spans="1:14" ht="15" customHeight="1">
      <c r="A194" s="707">
        <v>89</v>
      </c>
      <c r="B194" s="671" t="s">
        <v>1137</v>
      </c>
      <c r="C194" s="677" t="s">
        <v>1138</v>
      </c>
      <c r="D194" s="727" t="s">
        <v>90</v>
      </c>
      <c r="E194" s="179" t="s">
        <v>515</v>
      </c>
      <c r="F194" s="180">
        <v>9879.01</v>
      </c>
      <c r="G194" s="204">
        <v>702.04</v>
      </c>
      <c r="H194" s="207"/>
      <c r="I194" s="183">
        <v>9176.97</v>
      </c>
      <c r="J194" s="180"/>
      <c r="K194" s="180"/>
      <c r="L194" s="668" t="s">
        <v>13</v>
      </c>
      <c r="M194" s="680">
        <v>40268</v>
      </c>
      <c r="N194" s="691" t="s">
        <v>1123</v>
      </c>
    </row>
    <row r="195" spans="1:14" ht="15" customHeight="1">
      <c r="A195" s="708"/>
      <c r="B195" s="672"/>
      <c r="C195" s="678"/>
      <c r="D195" s="732"/>
      <c r="E195" s="179" t="s">
        <v>513</v>
      </c>
      <c r="F195" s="180">
        <v>859.63</v>
      </c>
      <c r="G195" s="204"/>
      <c r="H195" s="207"/>
      <c r="I195" s="183"/>
      <c r="J195" s="180"/>
      <c r="K195" s="180"/>
      <c r="L195" s="669"/>
      <c r="M195" s="681"/>
      <c r="N195" s="692"/>
    </row>
    <row r="196" spans="1:14" ht="15" customHeight="1">
      <c r="A196" s="775"/>
      <c r="B196" s="673"/>
      <c r="C196" s="679"/>
      <c r="D196" s="728"/>
      <c r="E196" s="179" t="s">
        <v>516</v>
      </c>
      <c r="F196" s="180">
        <v>143.52</v>
      </c>
      <c r="G196" s="204"/>
      <c r="H196" s="207"/>
      <c r="I196" s="183"/>
      <c r="J196" s="180"/>
      <c r="K196" s="180"/>
      <c r="L196" s="670"/>
      <c r="M196" s="682"/>
      <c r="N196" s="693"/>
    </row>
    <row r="197" spans="1:14" ht="23.25" customHeight="1">
      <c r="A197" s="222">
        <v>90</v>
      </c>
      <c r="B197" s="168" t="s">
        <v>1139</v>
      </c>
      <c r="C197" s="169" t="s">
        <v>1140</v>
      </c>
      <c r="D197" s="187" t="s">
        <v>93</v>
      </c>
      <c r="E197" s="188" t="s">
        <v>515</v>
      </c>
      <c r="F197" s="189">
        <v>168690.93</v>
      </c>
      <c r="G197" s="208"/>
      <c r="H197" s="209"/>
      <c r="I197" s="192">
        <v>168690.93</v>
      </c>
      <c r="J197" s="189"/>
      <c r="K197" s="189"/>
      <c r="L197" s="167" t="s">
        <v>94</v>
      </c>
      <c r="M197" s="170">
        <v>40268</v>
      </c>
      <c r="N197" s="171" t="s">
        <v>315</v>
      </c>
    </row>
    <row r="198" spans="1:14" ht="24" customHeight="1">
      <c r="A198" s="129">
        <v>91</v>
      </c>
      <c r="B198" s="130" t="s">
        <v>1139</v>
      </c>
      <c r="C198" s="131" t="s">
        <v>1141</v>
      </c>
      <c r="D198" s="133" t="s">
        <v>93</v>
      </c>
      <c r="E198" s="179" t="s">
        <v>515</v>
      </c>
      <c r="F198" s="180">
        <v>652398.65</v>
      </c>
      <c r="G198" s="183"/>
      <c r="H198" s="207"/>
      <c r="I198" s="183">
        <v>652398.65</v>
      </c>
      <c r="J198" s="180"/>
      <c r="K198" s="180"/>
      <c r="L198" s="129" t="s">
        <v>94</v>
      </c>
      <c r="M198" s="241">
        <v>40268</v>
      </c>
      <c r="N198" s="182" t="s">
        <v>315</v>
      </c>
    </row>
    <row r="199" spans="1:14" ht="15" customHeight="1">
      <c r="A199" s="720">
        <v>92</v>
      </c>
      <c r="B199" s="721" t="s">
        <v>1139</v>
      </c>
      <c r="C199" s="723" t="s">
        <v>1142</v>
      </c>
      <c r="D199" s="724" t="s">
        <v>93</v>
      </c>
      <c r="E199" s="188" t="s">
        <v>515</v>
      </c>
      <c r="F199" s="189">
        <v>975793.59</v>
      </c>
      <c r="G199" s="192"/>
      <c r="H199" s="209"/>
      <c r="I199" s="189">
        <v>975793.59</v>
      </c>
      <c r="J199" s="189"/>
      <c r="K199" s="189"/>
      <c r="L199" s="720" t="s">
        <v>94</v>
      </c>
      <c r="M199" s="768">
        <v>40268</v>
      </c>
      <c r="N199" s="769" t="s">
        <v>315</v>
      </c>
    </row>
    <row r="200" spans="1:14" ht="15" customHeight="1">
      <c r="A200" s="720"/>
      <c r="B200" s="721"/>
      <c r="C200" s="723"/>
      <c r="D200" s="724"/>
      <c r="E200" s="188" t="s">
        <v>513</v>
      </c>
      <c r="F200" s="189">
        <v>31732.52</v>
      </c>
      <c r="G200" s="192"/>
      <c r="H200" s="209"/>
      <c r="I200" s="189">
        <v>31732.52</v>
      </c>
      <c r="J200" s="189"/>
      <c r="K200" s="189"/>
      <c r="L200" s="720"/>
      <c r="M200" s="768"/>
      <c r="N200" s="769"/>
    </row>
    <row r="201" spans="1:14" ht="15" customHeight="1">
      <c r="A201" s="720"/>
      <c r="B201" s="721"/>
      <c r="C201" s="723"/>
      <c r="D201" s="724"/>
      <c r="E201" s="188" t="s">
        <v>516</v>
      </c>
      <c r="F201" s="189">
        <v>225419.9</v>
      </c>
      <c r="G201" s="192"/>
      <c r="H201" s="209"/>
      <c r="I201" s="189">
        <v>225419.9</v>
      </c>
      <c r="J201" s="189"/>
      <c r="K201" s="189"/>
      <c r="L201" s="720"/>
      <c r="M201" s="768"/>
      <c r="N201" s="769"/>
    </row>
    <row r="202" spans="1:14" ht="15" customHeight="1">
      <c r="A202" s="778" t="s">
        <v>1143</v>
      </c>
      <c r="B202" s="779"/>
      <c r="C202" s="779"/>
      <c r="D202" s="779"/>
      <c r="E202" s="779"/>
      <c r="F202" s="779"/>
      <c r="G202" s="779"/>
      <c r="H202" s="779"/>
      <c r="I202" s="779"/>
      <c r="J202" s="779"/>
      <c r="K202" s="779"/>
      <c r="L202" s="779"/>
      <c r="M202" s="779"/>
      <c r="N202" s="780"/>
    </row>
    <row r="203" spans="1:14" ht="28.5" customHeight="1">
      <c r="A203" s="143" t="s">
        <v>112</v>
      </c>
      <c r="B203" s="144" t="s">
        <v>113</v>
      </c>
      <c r="C203" s="145" t="s">
        <v>17</v>
      </c>
      <c r="D203" s="146" t="s">
        <v>87</v>
      </c>
      <c r="E203" s="147" t="s">
        <v>509</v>
      </c>
      <c r="F203" s="145" t="s">
        <v>510</v>
      </c>
      <c r="G203" s="148" t="s">
        <v>511</v>
      </c>
      <c r="H203" s="149" t="s">
        <v>88</v>
      </c>
      <c r="I203" s="148" t="s">
        <v>106</v>
      </c>
      <c r="J203" s="148" t="s">
        <v>512</v>
      </c>
      <c r="K203" s="145" t="s">
        <v>1107</v>
      </c>
      <c r="L203" s="144" t="s">
        <v>89</v>
      </c>
      <c r="M203" s="146" t="s">
        <v>50</v>
      </c>
      <c r="N203" s="517" t="s">
        <v>114</v>
      </c>
    </row>
    <row r="204" spans="1:14" ht="22.5" customHeight="1">
      <c r="A204" s="108">
        <v>93</v>
      </c>
      <c r="B204" s="107" t="s">
        <v>824</v>
      </c>
      <c r="C204" s="126" t="s">
        <v>827</v>
      </c>
      <c r="D204" s="128" t="s">
        <v>93</v>
      </c>
      <c r="E204" s="151" t="s">
        <v>515</v>
      </c>
      <c r="F204" s="152">
        <v>555.08</v>
      </c>
      <c r="G204" s="153" t="s">
        <v>339</v>
      </c>
      <c r="H204" s="154"/>
      <c r="I204" s="155"/>
      <c r="J204" s="152">
        <v>555.08</v>
      </c>
      <c r="K204" s="152"/>
      <c r="L204" s="108" t="s">
        <v>94</v>
      </c>
      <c r="M204" s="156">
        <v>40273</v>
      </c>
      <c r="N204" s="21" t="s">
        <v>370</v>
      </c>
    </row>
    <row r="205" spans="1:14" ht="15" customHeight="1">
      <c r="A205" s="687">
        <v>94</v>
      </c>
      <c r="B205" s="683" t="s">
        <v>1144</v>
      </c>
      <c r="C205" s="685" t="s">
        <v>805</v>
      </c>
      <c r="D205" s="715" t="s">
        <v>90</v>
      </c>
      <c r="E205" s="188" t="s">
        <v>515</v>
      </c>
      <c r="F205" s="189">
        <v>2965.69</v>
      </c>
      <c r="G205" s="208"/>
      <c r="H205" s="209"/>
      <c r="I205" s="189">
        <v>2965.69</v>
      </c>
      <c r="J205" s="189"/>
      <c r="K205" s="189"/>
      <c r="L205" s="687" t="s">
        <v>549</v>
      </c>
      <c r="M205" s="689">
        <v>40273</v>
      </c>
      <c r="N205" s="704" t="s">
        <v>315</v>
      </c>
    </row>
    <row r="206" spans="1:14" ht="15" customHeight="1">
      <c r="A206" s="688"/>
      <c r="B206" s="684"/>
      <c r="C206" s="686"/>
      <c r="D206" s="729"/>
      <c r="E206" s="188" t="s">
        <v>513</v>
      </c>
      <c r="F206" s="189">
        <v>3508.93</v>
      </c>
      <c r="G206" s="208"/>
      <c r="H206" s="209"/>
      <c r="I206" s="189">
        <v>3508.93</v>
      </c>
      <c r="J206" s="189"/>
      <c r="K206" s="189"/>
      <c r="L206" s="688"/>
      <c r="M206" s="690"/>
      <c r="N206" s="705"/>
    </row>
    <row r="207" spans="1:14" ht="15" customHeight="1">
      <c r="A207" s="688"/>
      <c r="B207" s="684"/>
      <c r="C207" s="686"/>
      <c r="D207" s="729"/>
      <c r="E207" s="188" t="s">
        <v>516</v>
      </c>
      <c r="F207" s="189">
        <v>5081.97</v>
      </c>
      <c r="G207" s="208"/>
      <c r="H207" s="209"/>
      <c r="I207" s="189">
        <v>5081.97</v>
      </c>
      <c r="J207" s="189"/>
      <c r="K207" s="189"/>
      <c r="L207" s="688"/>
      <c r="M207" s="690"/>
      <c r="N207" s="705"/>
    </row>
    <row r="208" spans="1:14" ht="15" customHeight="1">
      <c r="A208" s="688"/>
      <c r="B208" s="684"/>
      <c r="C208" s="686"/>
      <c r="D208" s="729"/>
      <c r="E208" s="188" t="s">
        <v>514</v>
      </c>
      <c r="F208" s="189">
        <v>114.43</v>
      </c>
      <c r="G208" s="208"/>
      <c r="H208" s="209"/>
      <c r="I208" s="189"/>
      <c r="J208" s="189"/>
      <c r="K208" s="189"/>
      <c r="L208" s="688"/>
      <c r="M208" s="690"/>
      <c r="N208" s="705"/>
    </row>
    <row r="209" spans="1:14" ht="15" customHeight="1">
      <c r="A209" s="688"/>
      <c r="B209" s="684"/>
      <c r="C209" s="686"/>
      <c r="D209" s="729"/>
      <c r="E209" s="188" t="s">
        <v>240</v>
      </c>
      <c r="F209" s="189">
        <v>67.26</v>
      </c>
      <c r="G209" s="208"/>
      <c r="H209" s="209"/>
      <c r="I209" s="189"/>
      <c r="J209" s="189"/>
      <c r="K209" s="189"/>
      <c r="L209" s="688"/>
      <c r="M209" s="690"/>
      <c r="N209" s="705"/>
    </row>
    <row r="210" spans="1:14" ht="15" customHeight="1">
      <c r="A210" s="711"/>
      <c r="B210" s="709"/>
      <c r="C210" s="710"/>
      <c r="D210" s="716"/>
      <c r="E210" s="188" t="s">
        <v>536</v>
      </c>
      <c r="F210" s="189">
        <v>510.53</v>
      </c>
      <c r="G210" s="208"/>
      <c r="H210" s="209"/>
      <c r="I210" s="189"/>
      <c r="J210" s="189"/>
      <c r="K210" s="189"/>
      <c r="L210" s="711"/>
      <c r="M210" s="712"/>
      <c r="N210" s="706"/>
    </row>
    <row r="211" spans="1:14" ht="19.5" customHeight="1">
      <c r="A211" s="108">
        <v>95</v>
      </c>
      <c r="B211" s="107" t="s">
        <v>1145</v>
      </c>
      <c r="C211" s="126" t="s">
        <v>30</v>
      </c>
      <c r="D211" s="128" t="s">
        <v>93</v>
      </c>
      <c r="E211" s="151" t="s">
        <v>515</v>
      </c>
      <c r="F211" s="152">
        <v>3930</v>
      </c>
      <c r="G211" s="153" t="s">
        <v>339</v>
      </c>
      <c r="H211" s="154"/>
      <c r="I211" s="155">
        <v>3930</v>
      </c>
      <c r="J211" s="152"/>
      <c r="K211" s="152"/>
      <c r="L211" s="108" t="s">
        <v>9</v>
      </c>
      <c r="M211" s="156">
        <v>40274</v>
      </c>
      <c r="N211" s="21" t="s">
        <v>315</v>
      </c>
    </row>
    <row r="212" spans="1:14" ht="15" customHeight="1">
      <c r="A212" s="687">
        <v>96</v>
      </c>
      <c r="B212" s="683" t="s">
        <v>27</v>
      </c>
      <c r="C212" s="685" t="s">
        <v>28</v>
      </c>
      <c r="D212" s="715" t="s">
        <v>93</v>
      </c>
      <c r="E212" s="188" t="s">
        <v>515</v>
      </c>
      <c r="F212" s="189">
        <v>17997.76</v>
      </c>
      <c r="G212" s="208"/>
      <c r="H212" s="209"/>
      <c r="I212" s="189"/>
      <c r="J212" s="189">
        <v>17997.76</v>
      </c>
      <c r="K212" s="189"/>
      <c r="L212" s="687" t="s">
        <v>9</v>
      </c>
      <c r="M212" s="689">
        <v>40274</v>
      </c>
      <c r="N212" s="704" t="s">
        <v>370</v>
      </c>
    </row>
    <row r="213" spans="1:14" ht="15" customHeight="1">
      <c r="A213" s="711"/>
      <c r="B213" s="709"/>
      <c r="C213" s="710"/>
      <c r="D213" s="716"/>
      <c r="E213" s="188" t="s">
        <v>513</v>
      </c>
      <c r="F213" s="189">
        <v>6868.65</v>
      </c>
      <c r="G213" s="208"/>
      <c r="H213" s="209"/>
      <c r="I213" s="189"/>
      <c r="J213" s="189">
        <v>6868.65</v>
      </c>
      <c r="K213" s="189"/>
      <c r="L213" s="711"/>
      <c r="M213" s="712"/>
      <c r="N213" s="706"/>
    </row>
    <row r="214" spans="1:14" ht="19.5" customHeight="1">
      <c r="A214" s="108">
        <v>97</v>
      </c>
      <c r="B214" s="107" t="s">
        <v>885</v>
      </c>
      <c r="C214" s="126" t="s">
        <v>886</v>
      </c>
      <c r="D214" s="128" t="s">
        <v>93</v>
      </c>
      <c r="E214" s="151" t="s">
        <v>515</v>
      </c>
      <c r="F214" s="152">
        <v>15767.16</v>
      </c>
      <c r="G214" s="153" t="s">
        <v>339</v>
      </c>
      <c r="H214" s="154"/>
      <c r="I214" s="155">
        <v>15000</v>
      </c>
      <c r="J214" s="152"/>
      <c r="K214" s="152">
        <v>767.16</v>
      </c>
      <c r="L214" s="108" t="s">
        <v>94</v>
      </c>
      <c r="M214" s="156">
        <v>40274</v>
      </c>
      <c r="N214" s="21" t="s">
        <v>315</v>
      </c>
    </row>
    <row r="215" spans="1:14" ht="22.5" customHeight="1">
      <c r="A215" s="167">
        <v>98</v>
      </c>
      <c r="B215" s="168" t="s">
        <v>181</v>
      </c>
      <c r="C215" s="169" t="s">
        <v>184</v>
      </c>
      <c r="D215" s="223" t="s">
        <v>93</v>
      </c>
      <c r="E215" s="188" t="s">
        <v>515</v>
      </c>
      <c r="F215" s="189">
        <v>13693</v>
      </c>
      <c r="G215" s="208"/>
      <c r="H215" s="209"/>
      <c r="I215" s="189"/>
      <c r="J215" s="189">
        <v>13693</v>
      </c>
      <c r="K215" s="189"/>
      <c r="L215" s="167" t="s">
        <v>12</v>
      </c>
      <c r="M215" s="170">
        <v>40275</v>
      </c>
      <c r="N215" s="171" t="s">
        <v>370</v>
      </c>
    </row>
    <row r="216" spans="1:14" ht="21.75" customHeight="1">
      <c r="A216" s="176">
        <v>99</v>
      </c>
      <c r="B216" s="177" t="s">
        <v>181</v>
      </c>
      <c r="C216" s="178" t="s">
        <v>183</v>
      </c>
      <c r="D216" s="220" t="s">
        <v>93</v>
      </c>
      <c r="E216" s="179" t="s">
        <v>515</v>
      </c>
      <c r="F216" s="180">
        <v>3574.4</v>
      </c>
      <c r="G216" s="204"/>
      <c r="H216" s="207"/>
      <c r="I216" s="180"/>
      <c r="J216" s="180">
        <v>3574.4</v>
      </c>
      <c r="K216" s="180"/>
      <c r="L216" s="176" t="s">
        <v>12</v>
      </c>
      <c r="M216" s="184">
        <v>40275</v>
      </c>
      <c r="N216" s="185" t="s">
        <v>370</v>
      </c>
    </row>
    <row r="217" spans="1:14" ht="25.5" customHeight="1">
      <c r="A217" s="245">
        <v>100</v>
      </c>
      <c r="B217" s="243" t="s">
        <v>181</v>
      </c>
      <c r="C217" s="244" t="s">
        <v>182</v>
      </c>
      <c r="D217" s="187" t="s">
        <v>93</v>
      </c>
      <c r="E217" s="188" t="s">
        <v>515</v>
      </c>
      <c r="F217" s="189">
        <v>4295.7</v>
      </c>
      <c r="G217" s="208"/>
      <c r="H217" s="209"/>
      <c r="I217" s="189"/>
      <c r="J217" s="189">
        <v>4295.7</v>
      </c>
      <c r="K217" s="189"/>
      <c r="L217" s="245" t="s">
        <v>12</v>
      </c>
      <c r="M217" s="246">
        <v>40275</v>
      </c>
      <c r="N217" s="191" t="s">
        <v>370</v>
      </c>
    </row>
    <row r="218" spans="1:14" ht="21.75" customHeight="1">
      <c r="A218" s="176">
        <v>101</v>
      </c>
      <c r="B218" s="177" t="s">
        <v>416</v>
      </c>
      <c r="C218" s="178" t="s">
        <v>1146</v>
      </c>
      <c r="D218" s="220" t="s">
        <v>93</v>
      </c>
      <c r="E218" s="179" t="s">
        <v>515</v>
      </c>
      <c r="F218" s="180">
        <v>4261.27</v>
      </c>
      <c r="G218" s="204"/>
      <c r="H218" s="207"/>
      <c r="I218" s="180">
        <v>4261.27</v>
      </c>
      <c r="J218" s="180"/>
      <c r="K218" s="180"/>
      <c r="L218" s="176" t="s">
        <v>10</v>
      </c>
      <c r="M218" s="184">
        <v>40275</v>
      </c>
      <c r="N218" s="185" t="s">
        <v>315</v>
      </c>
    </row>
    <row r="219" spans="1:14" ht="25.5" customHeight="1">
      <c r="A219" s="245">
        <v>102</v>
      </c>
      <c r="B219" s="243" t="s">
        <v>423</v>
      </c>
      <c r="C219" s="244" t="s">
        <v>424</v>
      </c>
      <c r="D219" s="187" t="s">
        <v>93</v>
      </c>
      <c r="E219" s="188" t="s">
        <v>515</v>
      </c>
      <c r="F219" s="189">
        <v>996.23</v>
      </c>
      <c r="G219" s="208"/>
      <c r="H219" s="209"/>
      <c r="I219" s="189"/>
      <c r="J219" s="189">
        <v>996.23</v>
      </c>
      <c r="K219" s="189"/>
      <c r="L219" s="245" t="s">
        <v>12</v>
      </c>
      <c r="M219" s="246">
        <v>40275</v>
      </c>
      <c r="N219" s="191" t="s">
        <v>370</v>
      </c>
    </row>
    <row r="220" spans="1:14" ht="24" customHeight="1">
      <c r="A220" s="176">
        <v>103</v>
      </c>
      <c r="B220" s="177" t="s">
        <v>758</v>
      </c>
      <c r="C220" s="178" t="s">
        <v>759</v>
      </c>
      <c r="D220" s="220" t="s">
        <v>93</v>
      </c>
      <c r="E220" s="179" t="s">
        <v>515</v>
      </c>
      <c r="F220" s="180">
        <v>1000</v>
      </c>
      <c r="G220" s="204"/>
      <c r="H220" s="207"/>
      <c r="I220" s="180">
        <v>1000</v>
      </c>
      <c r="J220" s="180"/>
      <c r="K220" s="180"/>
      <c r="L220" s="176" t="s">
        <v>549</v>
      </c>
      <c r="M220" s="184">
        <v>40276</v>
      </c>
      <c r="N220" s="185" t="s">
        <v>315</v>
      </c>
    </row>
    <row r="221" spans="1:14" ht="15" customHeight="1">
      <c r="A221" s="687">
        <v>104</v>
      </c>
      <c r="B221" s="683" t="s">
        <v>711</v>
      </c>
      <c r="C221" s="685" t="s">
        <v>712</v>
      </c>
      <c r="D221" s="715" t="s">
        <v>93</v>
      </c>
      <c r="E221" s="188" t="s">
        <v>515</v>
      </c>
      <c r="F221" s="189">
        <v>8645.18</v>
      </c>
      <c r="G221" s="189">
        <v>8645.18</v>
      </c>
      <c r="H221" s="209"/>
      <c r="I221" s="189"/>
      <c r="J221" s="189"/>
      <c r="K221" s="189"/>
      <c r="L221" s="687" t="s">
        <v>1147</v>
      </c>
      <c r="M221" s="689">
        <v>40276</v>
      </c>
      <c r="N221" s="781" t="s">
        <v>1148</v>
      </c>
    </row>
    <row r="222" spans="1:14" ht="15" customHeight="1">
      <c r="A222" s="688"/>
      <c r="B222" s="684"/>
      <c r="C222" s="686"/>
      <c r="D222" s="729"/>
      <c r="E222" s="188" t="s">
        <v>513</v>
      </c>
      <c r="F222" s="189">
        <v>1795.14</v>
      </c>
      <c r="G222" s="189">
        <v>1795.14</v>
      </c>
      <c r="H222" s="209"/>
      <c r="I222" s="189"/>
      <c r="J222" s="189"/>
      <c r="K222" s="189"/>
      <c r="L222" s="688"/>
      <c r="M222" s="690"/>
      <c r="N222" s="782"/>
    </row>
    <row r="223" spans="1:14" ht="15" customHeight="1">
      <c r="A223" s="688"/>
      <c r="B223" s="684"/>
      <c r="C223" s="686"/>
      <c r="D223" s="729"/>
      <c r="E223" s="188" t="s">
        <v>516</v>
      </c>
      <c r="F223" s="189">
        <v>305.22</v>
      </c>
      <c r="G223" s="189">
        <v>305.22</v>
      </c>
      <c r="H223" s="209"/>
      <c r="I223" s="189"/>
      <c r="J223" s="189"/>
      <c r="K223" s="189"/>
      <c r="L223" s="688"/>
      <c r="M223" s="690"/>
      <c r="N223" s="782"/>
    </row>
    <row r="224" spans="1:14" ht="15" customHeight="1">
      <c r="A224" s="688"/>
      <c r="B224" s="684"/>
      <c r="C224" s="686"/>
      <c r="D224" s="729"/>
      <c r="E224" s="188" t="s">
        <v>514</v>
      </c>
      <c r="F224" s="189">
        <v>365.14</v>
      </c>
      <c r="G224" s="189">
        <v>365.14</v>
      </c>
      <c r="H224" s="209"/>
      <c r="I224" s="189"/>
      <c r="J224" s="189"/>
      <c r="K224" s="189"/>
      <c r="L224" s="688"/>
      <c r="M224" s="690"/>
      <c r="N224" s="782"/>
    </row>
    <row r="225" spans="1:14" ht="15" customHeight="1">
      <c r="A225" s="711"/>
      <c r="B225" s="709"/>
      <c r="C225" s="710"/>
      <c r="D225" s="716"/>
      <c r="E225" s="188" t="s">
        <v>240</v>
      </c>
      <c r="F225" s="189">
        <v>1908.91</v>
      </c>
      <c r="G225" s="208"/>
      <c r="H225" s="209"/>
      <c r="I225" s="189">
        <v>1908.91</v>
      </c>
      <c r="J225" s="189"/>
      <c r="K225" s="189"/>
      <c r="L225" s="711"/>
      <c r="M225" s="712"/>
      <c r="N225" s="783"/>
    </row>
    <row r="226" spans="1:14" ht="15" customHeight="1">
      <c r="A226" s="176">
        <v>105</v>
      </c>
      <c r="B226" s="177" t="s">
        <v>660</v>
      </c>
      <c r="C226" s="178" t="s">
        <v>664</v>
      </c>
      <c r="D226" s="220" t="s">
        <v>93</v>
      </c>
      <c r="E226" s="179" t="s">
        <v>515</v>
      </c>
      <c r="F226" s="180">
        <v>75040.81</v>
      </c>
      <c r="G226" s="180">
        <v>61863.13</v>
      </c>
      <c r="H226" s="207"/>
      <c r="I226" s="180">
        <v>13177.68</v>
      </c>
      <c r="J226" s="180"/>
      <c r="K226" s="180"/>
      <c r="L226" s="176" t="s">
        <v>12</v>
      </c>
      <c r="M226" s="184">
        <v>40276</v>
      </c>
      <c r="N226" s="249" t="s">
        <v>1148</v>
      </c>
    </row>
    <row r="227" spans="1:14" ht="15" customHeight="1">
      <c r="A227" s="167">
        <v>106</v>
      </c>
      <c r="B227" s="168" t="s">
        <v>660</v>
      </c>
      <c r="C227" s="169" t="s">
        <v>663</v>
      </c>
      <c r="D227" s="223" t="s">
        <v>93</v>
      </c>
      <c r="E227" s="188" t="s">
        <v>515</v>
      </c>
      <c r="F227" s="189">
        <v>66192.74</v>
      </c>
      <c r="G227" s="189">
        <v>6951.58</v>
      </c>
      <c r="H227" s="209"/>
      <c r="I227" s="189">
        <v>59241.16</v>
      </c>
      <c r="J227" s="189"/>
      <c r="K227" s="189"/>
      <c r="L227" s="167" t="s">
        <v>12</v>
      </c>
      <c r="M227" s="170">
        <v>40276</v>
      </c>
      <c r="N227" s="248" t="s">
        <v>1148</v>
      </c>
    </row>
    <row r="228" spans="1:14" ht="15" customHeight="1">
      <c r="A228" s="176">
        <v>107</v>
      </c>
      <c r="B228" s="177" t="s">
        <v>660</v>
      </c>
      <c r="C228" s="178" t="s">
        <v>662</v>
      </c>
      <c r="D228" s="220" t="s">
        <v>93</v>
      </c>
      <c r="E228" s="179" t="s">
        <v>515</v>
      </c>
      <c r="F228" s="180">
        <v>49597.69</v>
      </c>
      <c r="G228" s="180">
        <v>1798.45</v>
      </c>
      <c r="H228" s="207"/>
      <c r="I228" s="180">
        <v>47799.24</v>
      </c>
      <c r="J228" s="180"/>
      <c r="K228" s="180"/>
      <c r="L228" s="176" t="s">
        <v>12</v>
      </c>
      <c r="M228" s="184">
        <v>40276</v>
      </c>
      <c r="N228" s="249" t="s">
        <v>1148</v>
      </c>
    </row>
    <row r="229" spans="1:14" ht="15" customHeight="1">
      <c r="A229" s="245">
        <v>108</v>
      </c>
      <c r="B229" s="243" t="s">
        <v>660</v>
      </c>
      <c r="C229" s="244" t="s">
        <v>661</v>
      </c>
      <c r="D229" s="187" t="s">
        <v>93</v>
      </c>
      <c r="E229" s="188" t="s">
        <v>515</v>
      </c>
      <c r="F229" s="189">
        <v>52237.43</v>
      </c>
      <c r="G229" s="189">
        <v>52018.51</v>
      </c>
      <c r="H229" s="209"/>
      <c r="I229" s="189">
        <v>218.92</v>
      </c>
      <c r="J229" s="189"/>
      <c r="K229" s="189"/>
      <c r="L229" s="245" t="s">
        <v>12</v>
      </c>
      <c r="M229" s="246">
        <v>40276</v>
      </c>
      <c r="N229" s="250" t="s">
        <v>1148</v>
      </c>
    </row>
    <row r="230" spans="1:14" ht="15" customHeight="1">
      <c r="A230" s="176">
        <v>109</v>
      </c>
      <c r="B230" s="177" t="s">
        <v>1149</v>
      </c>
      <c r="C230" s="178" t="s">
        <v>1150</v>
      </c>
      <c r="D230" s="220" t="s">
        <v>93</v>
      </c>
      <c r="E230" s="179" t="s">
        <v>515</v>
      </c>
      <c r="F230" s="180">
        <v>5611.87</v>
      </c>
      <c r="G230" s="180"/>
      <c r="H230" s="207"/>
      <c r="I230" s="180">
        <v>1650.46</v>
      </c>
      <c r="J230" s="180"/>
      <c r="K230" s="180"/>
      <c r="L230" s="176" t="s">
        <v>1147</v>
      </c>
      <c r="M230" s="184">
        <v>40281</v>
      </c>
      <c r="N230" s="249" t="s">
        <v>315</v>
      </c>
    </row>
    <row r="231" spans="1:14" ht="15" customHeight="1">
      <c r="A231" s="167">
        <v>110</v>
      </c>
      <c r="B231" s="168" t="s">
        <v>407</v>
      </c>
      <c r="C231" s="169" t="s">
        <v>553</v>
      </c>
      <c r="D231" s="223" t="s">
        <v>93</v>
      </c>
      <c r="E231" s="188" t="s">
        <v>515</v>
      </c>
      <c r="F231" s="189">
        <v>1025.54</v>
      </c>
      <c r="G231" s="189"/>
      <c r="H231" s="209"/>
      <c r="I231" s="189"/>
      <c r="J231" s="189">
        <v>1025.54</v>
      </c>
      <c r="K231" s="189"/>
      <c r="L231" s="167" t="s">
        <v>91</v>
      </c>
      <c r="M231" s="170">
        <v>40281</v>
      </c>
      <c r="N231" s="248" t="s">
        <v>370</v>
      </c>
    </row>
    <row r="232" spans="1:14" ht="15" customHeight="1">
      <c r="A232" s="668">
        <v>111</v>
      </c>
      <c r="B232" s="671" t="s">
        <v>407</v>
      </c>
      <c r="C232" s="677" t="s">
        <v>555</v>
      </c>
      <c r="D232" s="727" t="s">
        <v>93</v>
      </c>
      <c r="E232" s="179" t="s">
        <v>515</v>
      </c>
      <c r="F232" s="180">
        <v>300</v>
      </c>
      <c r="G232" s="180"/>
      <c r="H232" s="207"/>
      <c r="I232" s="180"/>
      <c r="J232" s="180"/>
      <c r="K232" s="180"/>
      <c r="L232" s="668" t="s">
        <v>91</v>
      </c>
      <c r="M232" s="680">
        <v>40281</v>
      </c>
      <c r="N232" s="784" t="s">
        <v>315</v>
      </c>
    </row>
    <row r="233" spans="1:14" ht="15" customHeight="1">
      <c r="A233" s="669"/>
      <c r="B233" s="672"/>
      <c r="C233" s="678"/>
      <c r="D233" s="732"/>
      <c r="E233" s="179" t="s">
        <v>513</v>
      </c>
      <c r="F233" s="180">
        <v>6000</v>
      </c>
      <c r="G233" s="180"/>
      <c r="H233" s="207"/>
      <c r="I233" s="180">
        <v>6000</v>
      </c>
      <c r="J233" s="180"/>
      <c r="K233" s="180"/>
      <c r="L233" s="669"/>
      <c r="M233" s="681"/>
      <c r="N233" s="785"/>
    </row>
    <row r="234" spans="1:14" ht="15" customHeight="1">
      <c r="A234" s="670"/>
      <c r="B234" s="673"/>
      <c r="C234" s="679"/>
      <c r="D234" s="728"/>
      <c r="E234" s="179" t="s">
        <v>516</v>
      </c>
      <c r="F234" s="180">
        <v>100</v>
      </c>
      <c r="G234" s="180"/>
      <c r="H234" s="207"/>
      <c r="I234" s="180"/>
      <c r="J234" s="180"/>
      <c r="K234" s="180"/>
      <c r="L234" s="670"/>
      <c r="M234" s="682"/>
      <c r="N234" s="786"/>
    </row>
    <row r="235" spans="1:14" ht="15" customHeight="1">
      <c r="A235" s="687">
        <v>112</v>
      </c>
      <c r="B235" s="683" t="s">
        <v>407</v>
      </c>
      <c r="C235" s="685" t="s">
        <v>554</v>
      </c>
      <c r="D235" s="715" t="s">
        <v>93</v>
      </c>
      <c r="E235" s="188" t="s">
        <v>515</v>
      </c>
      <c r="F235" s="189">
        <v>1300</v>
      </c>
      <c r="G235" s="189"/>
      <c r="H235" s="209"/>
      <c r="I235" s="189"/>
      <c r="J235" s="189"/>
      <c r="K235" s="189"/>
      <c r="L235" s="687" t="s">
        <v>91</v>
      </c>
      <c r="M235" s="689">
        <v>40281</v>
      </c>
      <c r="N235" s="781" t="s">
        <v>315</v>
      </c>
    </row>
    <row r="236" spans="1:14" ht="15" customHeight="1">
      <c r="A236" s="711"/>
      <c r="B236" s="709"/>
      <c r="C236" s="710"/>
      <c r="D236" s="716"/>
      <c r="E236" s="188" t="s">
        <v>513</v>
      </c>
      <c r="F236" s="189">
        <v>8000</v>
      </c>
      <c r="G236" s="189"/>
      <c r="H236" s="209"/>
      <c r="I236" s="189">
        <v>8000</v>
      </c>
      <c r="J236" s="189"/>
      <c r="K236" s="189"/>
      <c r="L236" s="711"/>
      <c r="M236" s="712"/>
      <c r="N236" s="783"/>
    </row>
    <row r="237" spans="1:14" ht="15" customHeight="1">
      <c r="A237" s="176">
        <v>113</v>
      </c>
      <c r="B237" s="177" t="s">
        <v>765</v>
      </c>
      <c r="C237" s="178" t="s">
        <v>766</v>
      </c>
      <c r="D237" s="220" t="s">
        <v>93</v>
      </c>
      <c r="E237" s="179" t="s">
        <v>515</v>
      </c>
      <c r="F237" s="180">
        <v>5833</v>
      </c>
      <c r="G237" s="180"/>
      <c r="H237" s="207"/>
      <c r="I237" s="180">
        <v>5833</v>
      </c>
      <c r="J237" s="180"/>
      <c r="K237" s="180"/>
      <c r="L237" s="176" t="s">
        <v>9</v>
      </c>
      <c r="M237" s="184">
        <v>40282</v>
      </c>
      <c r="N237" s="249" t="s">
        <v>315</v>
      </c>
    </row>
    <row r="238" spans="1:14" ht="15" customHeight="1">
      <c r="A238" s="167">
        <v>114</v>
      </c>
      <c r="B238" s="168" t="s">
        <v>1151</v>
      </c>
      <c r="C238" s="169" t="s">
        <v>863</v>
      </c>
      <c r="D238" s="223" t="s">
        <v>93</v>
      </c>
      <c r="E238" s="188" t="s">
        <v>515</v>
      </c>
      <c r="F238" s="189">
        <v>452.64</v>
      </c>
      <c r="G238" s="189"/>
      <c r="H238" s="209"/>
      <c r="I238" s="189">
        <v>452.64</v>
      </c>
      <c r="J238" s="189"/>
      <c r="K238" s="189"/>
      <c r="L238" s="167" t="s">
        <v>94</v>
      </c>
      <c r="M238" s="170">
        <v>40282</v>
      </c>
      <c r="N238" s="248" t="s">
        <v>315</v>
      </c>
    </row>
    <row r="239" spans="1:14" ht="15" customHeight="1">
      <c r="A239" s="176">
        <v>115</v>
      </c>
      <c r="B239" s="177" t="s">
        <v>1152</v>
      </c>
      <c r="C239" s="178" t="s">
        <v>346</v>
      </c>
      <c r="D239" s="220" t="s">
        <v>93</v>
      </c>
      <c r="E239" s="179" t="s">
        <v>515</v>
      </c>
      <c r="F239" s="180">
        <v>28748.36</v>
      </c>
      <c r="G239" s="180">
        <v>28748.36</v>
      </c>
      <c r="H239" s="207"/>
      <c r="I239" s="180"/>
      <c r="J239" s="180"/>
      <c r="K239" s="180"/>
      <c r="L239" s="176" t="s">
        <v>1069</v>
      </c>
      <c r="M239" s="184">
        <v>40282</v>
      </c>
      <c r="N239" s="249" t="s">
        <v>117</v>
      </c>
    </row>
    <row r="240" spans="1:14" ht="15" customHeight="1">
      <c r="A240" s="245">
        <v>116</v>
      </c>
      <c r="B240" s="243" t="s">
        <v>1153</v>
      </c>
      <c r="C240" s="244" t="s">
        <v>430</v>
      </c>
      <c r="D240" s="187" t="s">
        <v>93</v>
      </c>
      <c r="E240" s="188" t="s">
        <v>515</v>
      </c>
      <c r="F240" s="189">
        <v>6647</v>
      </c>
      <c r="G240" s="189">
        <v>6647</v>
      </c>
      <c r="H240" s="209"/>
      <c r="I240" s="189"/>
      <c r="J240" s="189"/>
      <c r="K240" s="189"/>
      <c r="L240" s="245" t="s">
        <v>94</v>
      </c>
      <c r="M240" s="246">
        <v>40282</v>
      </c>
      <c r="N240" s="250" t="s">
        <v>117</v>
      </c>
    </row>
    <row r="241" spans="1:14" ht="15" customHeight="1">
      <c r="A241" s="176">
        <v>117</v>
      </c>
      <c r="B241" s="177" t="s">
        <v>104</v>
      </c>
      <c r="C241" s="178" t="s">
        <v>122</v>
      </c>
      <c r="D241" s="220" t="s">
        <v>93</v>
      </c>
      <c r="E241" s="179" t="s">
        <v>515</v>
      </c>
      <c r="F241" s="180">
        <v>2000</v>
      </c>
      <c r="G241" s="180">
        <v>2000</v>
      </c>
      <c r="H241" s="207"/>
      <c r="I241" s="180"/>
      <c r="J241" s="180"/>
      <c r="K241" s="180"/>
      <c r="L241" s="176" t="s">
        <v>94</v>
      </c>
      <c r="M241" s="184">
        <v>40283</v>
      </c>
      <c r="N241" s="249" t="s">
        <v>117</v>
      </c>
    </row>
    <row r="242" spans="1:14" ht="15" customHeight="1">
      <c r="A242" s="245">
        <v>118</v>
      </c>
      <c r="B242" s="243" t="s">
        <v>949</v>
      </c>
      <c r="C242" s="244" t="s">
        <v>950</v>
      </c>
      <c r="D242" s="187" t="s">
        <v>90</v>
      </c>
      <c r="E242" s="188" t="s">
        <v>515</v>
      </c>
      <c r="F242" s="189">
        <v>37228.48</v>
      </c>
      <c r="G242" s="189"/>
      <c r="H242" s="209"/>
      <c r="I242" s="189"/>
      <c r="J242" s="189">
        <v>37228.48</v>
      </c>
      <c r="K242" s="189"/>
      <c r="L242" s="245" t="s">
        <v>94</v>
      </c>
      <c r="M242" s="246">
        <v>40283</v>
      </c>
      <c r="N242" s="250" t="s">
        <v>370</v>
      </c>
    </row>
    <row r="243" spans="1:14" ht="15" customHeight="1">
      <c r="A243" s="717">
        <v>119</v>
      </c>
      <c r="B243" s="718" t="s">
        <v>1154</v>
      </c>
      <c r="C243" s="719" t="s">
        <v>1155</v>
      </c>
      <c r="D243" s="722" t="s">
        <v>93</v>
      </c>
      <c r="E243" s="179" t="s">
        <v>515</v>
      </c>
      <c r="F243" s="180">
        <v>120000</v>
      </c>
      <c r="G243" s="180">
        <v>540</v>
      </c>
      <c r="H243" s="207"/>
      <c r="I243" s="180">
        <f>F243-G243</f>
        <v>119460</v>
      </c>
      <c r="J243" s="180"/>
      <c r="K243" s="180"/>
      <c r="L243" s="717" t="s">
        <v>94</v>
      </c>
      <c r="M243" s="725">
        <v>40283</v>
      </c>
      <c r="N243" s="787" t="s">
        <v>1148</v>
      </c>
    </row>
    <row r="244" spans="1:14" ht="15" customHeight="1">
      <c r="A244" s="717"/>
      <c r="B244" s="718"/>
      <c r="C244" s="719"/>
      <c r="D244" s="722"/>
      <c r="E244" s="179" t="s">
        <v>513</v>
      </c>
      <c r="F244" s="180">
        <v>161295.2</v>
      </c>
      <c r="G244" s="180">
        <v>720</v>
      </c>
      <c r="H244" s="207"/>
      <c r="I244" s="180">
        <f>F244-G244</f>
        <v>160575.2</v>
      </c>
      <c r="J244" s="180"/>
      <c r="K244" s="180"/>
      <c r="L244" s="717"/>
      <c r="M244" s="725"/>
      <c r="N244" s="787"/>
    </row>
    <row r="245" spans="1:14" ht="15" customHeight="1">
      <c r="A245" s="717"/>
      <c r="B245" s="718"/>
      <c r="C245" s="719"/>
      <c r="D245" s="722"/>
      <c r="E245" s="179" t="s">
        <v>516</v>
      </c>
      <c r="F245" s="180">
        <v>597000</v>
      </c>
      <c r="G245" s="180"/>
      <c r="H245" s="207"/>
      <c r="I245" s="180"/>
      <c r="J245" s="180">
        <f>F245</f>
        <v>597000</v>
      </c>
      <c r="K245" s="180"/>
      <c r="L245" s="717"/>
      <c r="M245" s="725"/>
      <c r="N245" s="787"/>
    </row>
    <row r="246" spans="1:14" ht="15" customHeight="1">
      <c r="A246" s="687">
        <v>120</v>
      </c>
      <c r="B246" s="683" t="s">
        <v>360</v>
      </c>
      <c r="C246" s="685" t="s">
        <v>361</v>
      </c>
      <c r="D246" s="715" t="s">
        <v>93</v>
      </c>
      <c r="E246" s="188" t="s">
        <v>515</v>
      </c>
      <c r="F246" s="189">
        <v>11620.13</v>
      </c>
      <c r="G246" s="189">
        <v>11620.13</v>
      </c>
      <c r="H246" s="209"/>
      <c r="I246" s="189"/>
      <c r="J246" s="189"/>
      <c r="K246" s="189"/>
      <c r="L246" s="687" t="s">
        <v>94</v>
      </c>
      <c r="M246" s="689">
        <v>40287</v>
      </c>
      <c r="N246" s="781" t="s">
        <v>117</v>
      </c>
    </row>
    <row r="247" spans="1:14" ht="15" customHeight="1">
      <c r="A247" s="688"/>
      <c r="B247" s="684"/>
      <c r="C247" s="686"/>
      <c r="D247" s="729"/>
      <c r="E247" s="188" t="s">
        <v>513</v>
      </c>
      <c r="F247" s="189">
        <v>61.06</v>
      </c>
      <c r="G247" s="189">
        <v>61.06</v>
      </c>
      <c r="H247" s="209"/>
      <c r="I247" s="189"/>
      <c r="J247" s="189"/>
      <c r="K247" s="189"/>
      <c r="L247" s="688"/>
      <c r="M247" s="690"/>
      <c r="N247" s="782"/>
    </row>
    <row r="248" spans="1:14" ht="15" customHeight="1">
      <c r="A248" s="711"/>
      <c r="B248" s="709"/>
      <c r="C248" s="710"/>
      <c r="D248" s="716"/>
      <c r="E248" s="188" t="s">
        <v>513</v>
      </c>
      <c r="F248" s="189">
        <v>1451.97</v>
      </c>
      <c r="G248" s="189">
        <v>1451.97</v>
      </c>
      <c r="H248" s="209"/>
      <c r="I248" s="189"/>
      <c r="J248" s="189"/>
      <c r="K248" s="189"/>
      <c r="L248" s="711"/>
      <c r="M248" s="712"/>
      <c r="N248" s="783"/>
    </row>
    <row r="249" spans="1:14" ht="15" customHeight="1">
      <c r="A249" s="176">
        <v>121</v>
      </c>
      <c r="B249" s="177" t="s">
        <v>584</v>
      </c>
      <c r="C249" s="178" t="s">
        <v>585</v>
      </c>
      <c r="D249" s="220" t="s">
        <v>93</v>
      </c>
      <c r="E249" s="179" t="s">
        <v>515</v>
      </c>
      <c r="F249" s="180">
        <v>35222.64</v>
      </c>
      <c r="G249" s="180">
        <v>33169.58</v>
      </c>
      <c r="H249" s="207"/>
      <c r="I249" s="180"/>
      <c r="J249" s="180"/>
      <c r="K249" s="180"/>
      <c r="L249" s="176" t="s">
        <v>549</v>
      </c>
      <c r="M249" s="184">
        <v>40287</v>
      </c>
      <c r="N249" s="249" t="s">
        <v>315</v>
      </c>
    </row>
    <row r="250" spans="1:14" ht="15" customHeight="1">
      <c r="A250" s="720">
        <v>122</v>
      </c>
      <c r="B250" s="721" t="s">
        <v>1156</v>
      </c>
      <c r="C250" s="723" t="s">
        <v>1157</v>
      </c>
      <c r="D250" s="724" t="s">
        <v>93</v>
      </c>
      <c r="E250" s="188" t="s">
        <v>515</v>
      </c>
      <c r="F250" s="189">
        <v>166.69</v>
      </c>
      <c r="G250" s="189"/>
      <c r="H250" s="209"/>
      <c r="I250" s="189"/>
      <c r="J250" s="189"/>
      <c r="K250" s="189"/>
      <c r="L250" s="720" t="s">
        <v>94</v>
      </c>
      <c r="M250" s="768">
        <v>40287</v>
      </c>
      <c r="N250" s="788" t="s">
        <v>315</v>
      </c>
    </row>
    <row r="251" spans="1:14" ht="15" customHeight="1">
      <c r="A251" s="720"/>
      <c r="B251" s="721"/>
      <c r="C251" s="723"/>
      <c r="D251" s="724"/>
      <c r="E251" s="188" t="s">
        <v>513</v>
      </c>
      <c r="F251" s="189">
        <v>1813.68</v>
      </c>
      <c r="G251" s="189"/>
      <c r="H251" s="209"/>
      <c r="I251" s="189">
        <v>1813.68</v>
      </c>
      <c r="J251" s="189"/>
      <c r="K251" s="189"/>
      <c r="L251" s="720"/>
      <c r="M251" s="768"/>
      <c r="N251" s="788"/>
    </row>
    <row r="252" spans="1:14" ht="15" customHeight="1">
      <c r="A252" s="717">
        <v>123</v>
      </c>
      <c r="B252" s="718" t="s">
        <v>201</v>
      </c>
      <c r="C252" s="719" t="s">
        <v>202</v>
      </c>
      <c r="D252" s="722" t="s">
        <v>93</v>
      </c>
      <c r="E252" s="179" t="s">
        <v>515</v>
      </c>
      <c r="F252" s="180">
        <v>713.95</v>
      </c>
      <c r="G252" s="180"/>
      <c r="H252" s="207"/>
      <c r="I252" s="180">
        <v>480.24</v>
      </c>
      <c r="J252" s="180"/>
      <c r="K252" s="180"/>
      <c r="L252" s="717" t="s">
        <v>94</v>
      </c>
      <c r="M252" s="725">
        <v>40288</v>
      </c>
      <c r="N252" s="787" t="s">
        <v>315</v>
      </c>
    </row>
    <row r="253" spans="1:14" ht="15" customHeight="1">
      <c r="A253" s="717"/>
      <c r="B253" s="718"/>
      <c r="C253" s="719"/>
      <c r="D253" s="722"/>
      <c r="E253" s="179" t="s">
        <v>513</v>
      </c>
      <c r="F253" s="180">
        <v>551.08</v>
      </c>
      <c r="G253" s="180"/>
      <c r="H253" s="207"/>
      <c r="I253" s="180"/>
      <c r="J253" s="180"/>
      <c r="K253" s="180"/>
      <c r="L253" s="717"/>
      <c r="M253" s="725"/>
      <c r="N253" s="787"/>
    </row>
    <row r="254" spans="1:14" ht="15" customHeight="1">
      <c r="A254" s="717"/>
      <c r="B254" s="718"/>
      <c r="C254" s="719"/>
      <c r="D254" s="722"/>
      <c r="E254" s="179" t="s">
        <v>516</v>
      </c>
      <c r="F254" s="180">
        <v>589.95</v>
      </c>
      <c r="G254" s="180"/>
      <c r="H254" s="207"/>
      <c r="I254" s="180"/>
      <c r="J254" s="180"/>
      <c r="K254" s="180"/>
      <c r="L254" s="717"/>
      <c r="M254" s="725"/>
      <c r="N254" s="787"/>
    </row>
    <row r="255" spans="1:14" ht="24.75" customHeight="1">
      <c r="A255" s="245">
        <v>124</v>
      </c>
      <c r="B255" s="520" t="s">
        <v>96</v>
      </c>
      <c r="C255" s="244" t="s">
        <v>1158</v>
      </c>
      <c r="D255" s="187" t="s">
        <v>90</v>
      </c>
      <c r="E255" s="188" t="s">
        <v>515</v>
      </c>
      <c r="F255" s="189">
        <v>85828.01</v>
      </c>
      <c r="G255" s="189">
        <v>85828.01</v>
      </c>
      <c r="H255" s="209"/>
      <c r="I255" s="189"/>
      <c r="J255" s="189"/>
      <c r="K255" s="189"/>
      <c r="L255" s="245" t="s">
        <v>94</v>
      </c>
      <c r="M255" s="246">
        <v>40288</v>
      </c>
      <c r="N255" s="250" t="s">
        <v>117</v>
      </c>
    </row>
    <row r="256" spans="1:14" ht="15" customHeight="1">
      <c r="A256" s="668">
        <v>125</v>
      </c>
      <c r="B256" s="671" t="s">
        <v>569</v>
      </c>
      <c r="C256" s="677" t="s">
        <v>574</v>
      </c>
      <c r="D256" s="727" t="s">
        <v>93</v>
      </c>
      <c r="E256" s="179" t="s">
        <v>515</v>
      </c>
      <c r="F256" s="180">
        <v>234745.16</v>
      </c>
      <c r="G256" s="180"/>
      <c r="H256" s="207"/>
      <c r="I256" s="180">
        <v>234745.16</v>
      </c>
      <c r="J256" s="180"/>
      <c r="K256" s="180"/>
      <c r="L256" s="668" t="s">
        <v>15</v>
      </c>
      <c r="M256" s="680">
        <v>40290</v>
      </c>
      <c r="N256" s="784" t="s">
        <v>315</v>
      </c>
    </row>
    <row r="257" spans="1:14" ht="15" customHeight="1">
      <c r="A257" s="669"/>
      <c r="B257" s="672"/>
      <c r="C257" s="678"/>
      <c r="D257" s="732"/>
      <c r="E257" s="179" t="s">
        <v>513</v>
      </c>
      <c r="F257" s="180">
        <v>138819.7</v>
      </c>
      <c r="G257" s="180"/>
      <c r="H257" s="207"/>
      <c r="I257" s="180"/>
      <c r="J257" s="180">
        <v>138819.7</v>
      </c>
      <c r="K257" s="180"/>
      <c r="L257" s="669"/>
      <c r="M257" s="681"/>
      <c r="N257" s="785"/>
    </row>
    <row r="258" spans="1:14" ht="15" customHeight="1">
      <c r="A258" s="669"/>
      <c r="B258" s="672"/>
      <c r="C258" s="678"/>
      <c r="D258" s="732"/>
      <c r="E258" s="179" t="s">
        <v>516</v>
      </c>
      <c r="F258" s="180">
        <v>358293.5</v>
      </c>
      <c r="G258" s="180"/>
      <c r="H258" s="207"/>
      <c r="I258" s="180"/>
      <c r="J258" s="180">
        <v>358293.5</v>
      </c>
      <c r="K258" s="180"/>
      <c r="L258" s="669"/>
      <c r="M258" s="681"/>
      <c r="N258" s="785"/>
    </row>
    <row r="259" spans="1:14" ht="15" customHeight="1">
      <c r="A259" s="670"/>
      <c r="B259" s="673"/>
      <c r="C259" s="679"/>
      <c r="D259" s="728"/>
      <c r="E259" s="179" t="s">
        <v>514</v>
      </c>
      <c r="F259" s="180">
        <v>60084.83</v>
      </c>
      <c r="G259" s="180"/>
      <c r="H259" s="207"/>
      <c r="I259" s="180"/>
      <c r="J259" s="180">
        <v>60084.83</v>
      </c>
      <c r="K259" s="180"/>
      <c r="L259" s="670"/>
      <c r="M259" s="682"/>
      <c r="N259" s="786"/>
    </row>
    <row r="260" spans="1:14" ht="18.75" customHeight="1">
      <c r="A260" s="245">
        <v>126</v>
      </c>
      <c r="B260" s="243" t="s">
        <v>495</v>
      </c>
      <c r="C260" s="244" t="s">
        <v>504</v>
      </c>
      <c r="D260" s="187" t="s">
        <v>93</v>
      </c>
      <c r="E260" s="188" t="s">
        <v>515</v>
      </c>
      <c r="F260" s="189">
        <v>4000</v>
      </c>
      <c r="G260" s="189"/>
      <c r="H260" s="209"/>
      <c r="I260" s="189">
        <v>4000</v>
      </c>
      <c r="J260" s="189"/>
      <c r="K260" s="189"/>
      <c r="L260" s="245" t="s">
        <v>94</v>
      </c>
      <c r="M260" s="246">
        <v>40290</v>
      </c>
      <c r="N260" s="250" t="s">
        <v>315</v>
      </c>
    </row>
    <row r="261" spans="1:14" ht="15" customHeight="1">
      <c r="A261" s="668">
        <v>127</v>
      </c>
      <c r="B261" s="789" t="s">
        <v>1159</v>
      </c>
      <c r="C261" s="677" t="s">
        <v>257</v>
      </c>
      <c r="D261" s="727" t="s">
        <v>93</v>
      </c>
      <c r="E261" s="179" t="s">
        <v>515</v>
      </c>
      <c r="F261" s="180">
        <v>14804.83</v>
      </c>
      <c r="G261" s="180"/>
      <c r="H261" s="207"/>
      <c r="I261" s="180">
        <v>14804.83</v>
      </c>
      <c r="J261" s="180"/>
      <c r="K261" s="180"/>
      <c r="L261" s="668" t="s">
        <v>94</v>
      </c>
      <c r="M261" s="680">
        <v>40294</v>
      </c>
      <c r="N261" s="784" t="s">
        <v>315</v>
      </c>
    </row>
    <row r="262" spans="1:14" ht="15" customHeight="1">
      <c r="A262" s="669"/>
      <c r="B262" s="790"/>
      <c r="C262" s="678"/>
      <c r="D262" s="732"/>
      <c r="E262" s="179" t="s">
        <v>513</v>
      </c>
      <c r="F262" s="180">
        <v>8214.77</v>
      </c>
      <c r="G262" s="180"/>
      <c r="H262" s="207"/>
      <c r="I262" s="180">
        <v>8214.77</v>
      </c>
      <c r="J262" s="180"/>
      <c r="K262" s="180"/>
      <c r="L262" s="669"/>
      <c r="M262" s="681"/>
      <c r="N262" s="785"/>
    </row>
    <row r="263" spans="1:14" ht="15" customHeight="1">
      <c r="A263" s="245">
        <v>128</v>
      </c>
      <c r="B263" s="243" t="s">
        <v>1160</v>
      </c>
      <c r="C263" s="244" t="s">
        <v>1161</v>
      </c>
      <c r="D263" s="187" t="s">
        <v>93</v>
      </c>
      <c r="E263" s="188" t="s">
        <v>515</v>
      </c>
      <c r="F263" s="189">
        <v>8778.4</v>
      </c>
      <c r="G263" s="189">
        <v>246.93</v>
      </c>
      <c r="H263" s="209"/>
      <c r="I263" s="189">
        <f>F263-G263</f>
        <v>8531.47</v>
      </c>
      <c r="J263" s="189"/>
      <c r="K263" s="189"/>
      <c r="L263" s="245" t="s">
        <v>94</v>
      </c>
      <c r="M263" s="246">
        <v>40294</v>
      </c>
      <c r="N263" s="250" t="s">
        <v>1148</v>
      </c>
    </row>
    <row r="264" spans="1:14" ht="15" customHeight="1">
      <c r="A264" s="129">
        <v>129</v>
      </c>
      <c r="B264" s="130" t="s">
        <v>1160</v>
      </c>
      <c r="C264" s="131" t="s">
        <v>1162</v>
      </c>
      <c r="D264" s="133" t="s">
        <v>93</v>
      </c>
      <c r="E264" s="179" t="s">
        <v>515</v>
      </c>
      <c r="F264" s="180">
        <v>12255.4</v>
      </c>
      <c r="G264" s="180"/>
      <c r="H264" s="207"/>
      <c r="I264" s="180"/>
      <c r="J264" s="180">
        <v>12255.4</v>
      </c>
      <c r="K264" s="180"/>
      <c r="L264" s="129" t="s">
        <v>94</v>
      </c>
      <c r="M264" s="241">
        <v>40294</v>
      </c>
      <c r="N264" s="134" t="s">
        <v>370</v>
      </c>
    </row>
    <row r="265" spans="1:14" ht="15" customHeight="1">
      <c r="A265" s="245">
        <v>130</v>
      </c>
      <c r="B265" s="243" t="s">
        <v>631</v>
      </c>
      <c r="C265" s="244" t="s">
        <v>635</v>
      </c>
      <c r="D265" s="187" t="s">
        <v>90</v>
      </c>
      <c r="E265" s="188" t="s">
        <v>515</v>
      </c>
      <c r="F265" s="189">
        <v>184.36</v>
      </c>
      <c r="G265" s="189">
        <v>184.36</v>
      </c>
      <c r="H265" s="209">
        <f>G265/17*100</f>
        <v>1084.4705882352941</v>
      </c>
      <c r="I265" s="189"/>
      <c r="J265" s="189"/>
      <c r="K265" s="189"/>
      <c r="L265" s="245" t="s">
        <v>91</v>
      </c>
      <c r="M265" s="246">
        <v>40294</v>
      </c>
      <c r="N265" s="250" t="s">
        <v>117</v>
      </c>
    </row>
    <row r="266" spans="1:14" ht="15" customHeight="1">
      <c r="A266" s="129">
        <v>131</v>
      </c>
      <c r="B266" s="130" t="s">
        <v>631</v>
      </c>
      <c r="C266" s="131" t="s">
        <v>634</v>
      </c>
      <c r="D266" s="133" t="s">
        <v>90</v>
      </c>
      <c r="E266" s="179" t="s">
        <v>515</v>
      </c>
      <c r="F266" s="180">
        <v>703.16</v>
      </c>
      <c r="G266" s="180">
        <v>703.16</v>
      </c>
      <c r="H266" s="207">
        <f>G266/17*100</f>
        <v>4136.235294117647</v>
      </c>
      <c r="I266" s="180"/>
      <c r="J266" s="180"/>
      <c r="K266" s="180"/>
      <c r="L266" s="129" t="s">
        <v>91</v>
      </c>
      <c r="M266" s="241">
        <v>40294</v>
      </c>
      <c r="N266" s="134" t="s">
        <v>117</v>
      </c>
    </row>
    <row r="267" spans="1:14" ht="15" customHeight="1">
      <c r="A267" s="245">
        <v>132</v>
      </c>
      <c r="B267" s="243" t="s">
        <v>631</v>
      </c>
      <c r="C267" s="244" t="s">
        <v>636</v>
      </c>
      <c r="D267" s="187" t="s">
        <v>90</v>
      </c>
      <c r="E267" s="188" t="s">
        <v>515</v>
      </c>
      <c r="F267" s="189">
        <v>1835.26</v>
      </c>
      <c r="G267" s="189">
        <v>1835.26</v>
      </c>
      <c r="H267" s="209">
        <f>G267/17*100</f>
        <v>10795.64705882353</v>
      </c>
      <c r="I267" s="189"/>
      <c r="J267" s="189"/>
      <c r="K267" s="189"/>
      <c r="L267" s="245" t="s">
        <v>91</v>
      </c>
      <c r="M267" s="246">
        <v>40294</v>
      </c>
      <c r="N267" s="250" t="s">
        <v>117</v>
      </c>
    </row>
    <row r="268" spans="1:14" ht="15" customHeight="1">
      <c r="A268" s="129">
        <v>133</v>
      </c>
      <c r="B268" s="130" t="s">
        <v>631</v>
      </c>
      <c r="C268" s="131" t="s">
        <v>633</v>
      </c>
      <c r="D268" s="133" t="s">
        <v>90</v>
      </c>
      <c r="E268" s="179" t="s">
        <v>515</v>
      </c>
      <c r="F268" s="180">
        <v>500</v>
      </c>
      <c r="G268" s="180">
        <v>500</v>
      </c>
      <c r="H268" s="207">
        <f>G268/17*100</f>
        <v>2941.176470588235</v>
      </c>
      <c r="I268" s="180"/>
      <c r="J268" s="180"/>
      <c r="K268" s="180"/>
      <c r="L268" s="129" t="s">
        <v>91</v>
      </c>
      <c r="M268" s="241">
        <v>40294</v>
      </c>
      <c r="N268" s="134" t="s">
        <v>117</v>
      </c>
    </row>
    <row r="269" spans="1:14" ht="15" customHeight="1">
      <c r="A269" s="245">
        <v>134</v>
      </c>
      <c r="B269" s="243" t="s">
        <v>631</v>
      </c>
      <c r="C269" s="244" t="s">
        <v>632</v>
      </c>
      <c r="D269" s="187" t="s">
        <v>90</v>
      </c>
      <c r="E269" s="188" t="s">
        <v>515</v>
      </c>
      <c r="F269" s="189">
        <v>1000</v>
      </c>
      <c r="G269" s="189">
        <v>1000</v>
      </c>
      <c r="H269" s="209">
        <f>G269/17*100</f>
        <v>5882.35294117647</v>
      </c>
      <c r="I269" s="189"/>
      <c r="J269" s="189"/>
      <c r="K269" s="189"/>
      <c r="L269" s="245" t="s">
        <v>91</v>
      </c>
      <c r="M269" s="246">
        <v>40294</v>
      </c>
      <c r="N269" s="250" t="s">
        <v>117</v>
      </c>
    </row>
    <row r="270" spans="1:14" ht="15" customHeight="1">
      <c r="A270" s="668">
        <v>135</v>
      </c>
      <c r="B270" s="671" t="s">
        <v>18</v>
      </c>
      <c r="C270" s="677" t="s">
        <v>44</v>
      </c>
      <c r="D270" s="727" t="s">
        <v>90</v>
      </c>
      <c r="E270" s="179" t="s">
        <v>515</v>
      </c>
      <c r="F270" s="180">
        <v>8040.58</v>
      </c>
      <c r="G270" s="180"/>
      <c r="H270" s="207"/>
      <c r="I270" s="180"/>
      <c r="J270" s="180">
        <v>8040.58</v>
      </c>
      <c r="K270" s="180"/>
      <c r="L270" s="668" t="s">
        <v>95</v>
      </c>
      <c r="M270" s="680">
        <v>40294</v>
      </c>
      <c r="N270" s="784" t="s">
        <v>370</v>
      </c>
    </row>
    <row r="271" spans="1:14" ht="15" customHeight="1">
      <c r="A271" s="669"/>
      <c r="B271" s="672"/>
      <c r="C271" s="678"/>
      <c r="D271" s="732"/>
      <c r="E271" s="179" t="s">
        <v>513</v>
      </c>
      <c r="F271" s="180">
        <v>12012.75</v>
      </c>
      <c r="G271" s="180"/>
      <c r="H271" s="207"/>
      <c r="I271" s="180"/>
      <c r="J271" s="180">
        <v>12012.75</v>
      </c>
      <c r="K271" s="180"/>
      <c r="L271" s="669"/>
      <c r="M271" s="681"/>
      <c r="N271" s="785"/>
    </row>
    <row r="272" spans="1:14" ht="15" customHeight="1">
      <c r="A272" s="669"/>
      <c r="B272" s="672"/>
      <c r="C272" s="678"/>
      <c r="D272" s="732"/>
      <c r="E272" s="179" t="s">
        <v>516</v>
      </c>
      <c r="F272" s="180">
        <v>6198.53</v>
      </c>
      <c r="G272" s="180"/>
      <c r="H272" s="207"/>
      <c r="I272" s="180"/>
      <c r="J272" s="180">
        <v>6198.53</v>
      </c>
      <c r="K272" s="180"/>
      <c r="L272" s="669"/>
      <c r="M272" s="681"/>
      <c r="N272" s="785"/>
    </row>
    <row r="273" spans="1:14" ht="15" customHeight="1">
      <c r="A273" s="670"/>
      <c r="B273" s="673"/>
      <c r="C273" s="679"/>
      <c r="D273" s="728"/>
      <c r="E273" s="179" t="s">
        <v>514</v>
      </c>
      <c r="F273" s="180">
        <v>22522.27</v>
      </c>
      <c r="G273" s="180"/>
      <c r="H273" s="207"/>
      <c r="I273" s="180"/>
      <c r="J273" s="180">
        <v>22522.27</v>
      </c>
      <c r="K273" s="180"/>
      <c r="L273" s="670"/>
      <c r="M273" s="682"/>
      <c r="N273" s="786"/>
    </row>
    <row r="274" spans="1:14" ht="15" customHeight="1">
      <c r="A274" s="245">
        <v>136</v>
      </c>
      <c r="B274" s="243" t="s">
        <v>981</v>
      </c>
      <c r="C274" s="244" t="s">
        <v>983</v>
      </c>
      <c r="D274" s="187" t="s">
        <v>90</v>
      </c>
      <c r="E274" s="188" t="s">
        <v>515</v>
      </c>
      <c r="F274" s="189">
        <v>1050.42</v>
      </c>
      <c r="G274" s="189"/>
      <c r="H274" s="209"/>
      <c r="I274" s="189">
        <v>1050.42</v>
      </c>
      <c r="J274" s="189"/>
      <c r="K274" s="189"/>
      <c r="L274" s="245" t="s">
        <v>94</v>
      </c>
      <c r="M274" s="246">
        <v>40295</v>
      </c>
      <c r="N274" s="250" t="s">
        <v>315</v>
      </c>
    </row>
    <row r="275" spans="1:14" ht="15" customHeight="1">
      <c r="A275" s="129">
        <v>137</v>
      </c>
      <c r="B275" s="130" t="s">
        <v>981</v>
      </c>
      <c r="C275" s="131" t="s">
        <v>982</v>
      </c>
      <c r="D275" s="133" t="s">
        <v>90</v>
      </c>
      <c r="E275" s="179" t="s">
        <v>515</v>
      </c>
      <c r="F275" s="180">
        <v>629.04</v>
      </c>
      <c r="G275" s="180"/>
      <c r="H275" s="207"/>
      <c r="I275" s="180">
        <v>629.04</v>
      </c>
      <c r="J275" s="180"/>
      <c r="K275" s="180"/>
      <c r="L275" s="129" t="s">
        <v>94</v>
      </c>
      <c r="M275" s="241">
        <v>40295</v>
      </c>
      <c r="N275" s="134" t="s">
        <v>315</v>
      </c>
    </row>
    <row r="276" spans="1:14" ht="15" customHeight="1">
      <c r="A276" s="245">
        <v>138</v>
      </c>
      <c r="B276" s="243" t="s">
        <v>1163</v>
      </c>
      <c r="C276" s="244" t="s">
        <v>1164</v>
      </c>
      <c r="D276" s="187" t="s">
        <v>90</v>
      </c>
      <c r="E276" s="188" t="s">
        <v>515</v>
      </c>
      <c r="F276" s="189">
        <v>35275.77</v>
      </c>
      <c r="G276" s="189"/>
      <c r="H276" s="209"/>
      <c r="I276" s="189">
        <v>28375.06</v>
      </c>
      <c r="J276" s="189"/>
      <c r="K276" s="189"/>
      <c r="L276" s="245" t="s">
        <v>94</v>
      </c>
      <c r="M276" s="246">
        <v>40295</v>
      </c>
      <c r="N276" s="250" t="s">
        <v>315</v>
      </c>
    </row>
    <row r="277" spans="1:14" ht="15" customHeight="1">
      <c r="A277" s="129">
        <v>139</v>
      </c>
      <c r="B277" s="130" t="s">
        <v>1165</v>
      </c>
      <c r="C277" s="131" t="s">
        <v>1166</v>
      </c>
      <c r="D277" s="133" t="s">
        <v>90</v>
      </c>
      <c r="E277" s="179" t="s">
        <v>515</v>
      </c>
      <c r="F277" s="180">
        <v>569.73</v>
      </c>
      <c r="G277" s="180"/>
      <c r="H277" s="207"/>
      <c r="I277" s="180">
        <v>548.79</v>
      </c>
      <c r="J277" s="180"/>
      <c r="K277" s="180">
        <f>F277-I277</f>
        <v>20.940000000000055</v>
      </c>
      <c r="L277" s="129" t="s">
        <v>94</v>
      </c>
      <c r="M277" s="241">
        <v>40295</v>
      </c>
      <c r="N277" s="134" t="s">
        <v>315</v>
      </c>
    </row>
    <row r="278" spans="1:14" ht="15" customHeight="1">
      <c r="A278" s="687">
        <v>140</v>
      </c>
      <c r="B278" s="683" t="s">
        <v>1167</v>
      </c>
      <c r="C278" s="685" t="s">
        <v>1168</v>
      </c>
      <c r="D278" s="715" t="s">
        <v>93</v>
      </c>
      <c r="E278" s="188" t="s">
        <v>515</v>
      </c>
      <c r="F278" s="189">
        <v>62758.78</v>
      </c>
      <c r="G278" s="189">
        <v>62758.78</v>
      </c>
      <c r="H278" s="209"/>
      <c r="I278" s="189"/>
      <c r="J278" s="189"/>
      <c r="K278" s="189"/>
      <c r="L278" s="687" t="s">
        <v>12</v>
      </c>
      <c r="M278" s="689">
        <v>40295</v>
      </c>
      <c r="N278" s="781" t="s">
        <v>1148</v>
      </c>
    </row>
    <row r="279" spans="1:14" ht="15" customHeight="1">
      <c r="A279" s="688"/>
      <c r="B279" s="684"/>
      <c r="C279" s="686"/>
      <c r="D279" s="729"/>
      <c r="E279" s="188" t="s">
        <v>513</v>
      </c>
      <c r="F279" s="189">
        <v>81239.82</v>
      </c>
      <c r="G279" s="189">
        <v>81239.82</v>
      </c>
      <c r="H279" s="209"/>
      <c r="I279" s="189"/>
      <c r="J279" s="189"/>
      <c r="K279" s="189"/>
      <c r="L279" s="688"/>
      <c r="M279" s="690"/>
      <c r="N279" s="782"/>
    </row>
    <row r="280" spans="1:14" ht="15" customHeight="1">
      <c r="A280" s="688"/>
      <c r="B280" s="684"/>
      <c r="C280" s="686"/>
      <c r="D280" s="729"/>
      <c r="E280" s="188" t="s">
        <v>516</v>
      </c>
      <c r="F280" s="189">
        <v>62074.3</v>
      </c>
      <c r="G280" s="189">
        <v>62074.3</v>
      </c>
      <c r="H280" s="209"/>
      <c r="I280" s="189"/>
      <c r="J280" s="189"/>
      <c r="K280" s="189"/>
      <c r="L280" s="688"/>
      <c r="M280" s="690"/>
      <c r="N280" s="782"/>
    </row>
    <row r="281" spans="1:14" ht="15" customHeight="1">
      <c r="A281" s="688"/>
      <c r="B281" s="684"/>
      <c r="C281" s="686"/>
      <c r="D281" s="729"/>
      <c r="E281" s="188" t="s">
        <v>514</v>
      </c>
      <c r="F281" s="189">
        <v>3253.28</v>
      </c>
      <c r="G281" s="189">
        <v>3253.28</v>
      </c>
      <c r="H281" s="209"/>
      <c r="I281" s="189"/>
      <c r="J281" s="189"/>
      <c r="K281" s="189"/>
      <c r="L281" s="688"/>
      <c r="M281" s="690"/>
      <c r="N281" s="782"/>
    </row>
    <row r="282" spans="1:14" ht="15" customHeight="1">
      <c r="A282" s="711"/>
      <c r="B282" s="709"/>
      <c r="C282" s="710"/>
      <c r="D282" s="716"/>
      <c r="E282" s="188" t="s">
        <v>240</v>
      </c>
      <c r="F282" s="189">
        <v>3485.39</v>
      </c>
      <c r="G282" s="189"/>
      <c r="H282" s="209"/>
      <c r="I282" s="189">
        <v>3485.39</v>
      </c>
      <c r="J282" s="189"/>
      <c r="K282" s="189"/>
      <c r="L282" s="711"/>
      <c r="M282" s="712"/>
      <c r="N282" s="783"/>
    </row>
    <row r="283" spans="1:14" ht="15" customHeight="1">
      <c r="A283" s="129">
        <v>141</v>
      </c>
      <c r="B283" s="130" t="s">
        <v>824</v>
      </c>
      <c r="C283" s="131" t="s">
        <v>1169</v>
      </c>
      <c r="D283" s="133" t="s">
        <v>90</v>
      </c>
      <c r="E283" s="179" t="s">
        <v>515</v>
      </c>
      <c r="F283" s="180">
        <v>802.94</v>
      </c>
      <c r="G283" s="180"/>
      <c r="H283" s="207"/>
      <c r="I283" s="180">
        <v>802.94</v>
      </c>
      <c r="J283" s="180"/>
      <c r="K283" s="180"/>
      <c r="L283" s="129" t="s">
        <v>94</v>
      </c>
      <c r="M283" s="241">
        <v>40296</v>
      </c>
      <c r="N283" s="134" t="s">
        <v>315</v>
      </c>
    </row>
    <row r="284" spans="1:14" ht="15" customHeight="1">
      <c r="A284" s="245">
        <v>142</v>
      </c>
      <c r="B284" s="243" t="s">
        <v>1170</v>
      </c>
      <c r="C284" s="244" t="s">
        <v>1171</v>
      </c>
      <c r="D284" s="187" t="s">
        <v>93</v>
      </c>
      <c r="E284" s="188" t="s">
        <v>515</v>
      </c>
      <c r="F284" s="189">
        <v>1000</v>
      </c>
      <c r="G284" s="189"/>
      <c r="H284" s="209"/>
      <c r="I284" s="189">
        <v>1000</v>
      </c>
      <c r="J284" s="189"/>
      <c r="K284" s="189"/>
      <c r="L284" s="245" t="s">
        <v>1147</v>
      </c>
      <c r="M284" s="246">
        <v>40296</v>
      </c>
      <c r="N284" s="250" t="s">
        <v>315</v>
      </c>
    </row>
    <row r="285" spans="1:14" ht="15" customHeight="1">
      <c r="A285" s="668">
        <v>143</v>
      </c>
      <c r="B285" s="671" t="s">
        <v>1172</v>
      </c>
      <c r="C285" s="677" t="s">
        <v>1173</v>
      </c>
      <c r="D285" s="133" t="s">
        <v>90</v>
      </c>
      <c r="E285" s="179" t="s">
        <v>515</v>
      </c>
      <c r="F285" s="180">
        <v>1072.52</v>
      </c>
      <c r="G285" s="180">
        <v>1072.52</v>
      </c>
      <c r="H285" s="207">
        <f>G285/17*100</f>
        <v>6308.941176470588</v>
      </c>
      <c r="I285" s="180"/>
      <c r="J285" s="180"/>
      <c r="K285" s="180"/>
      <c r="L285" s="668" t="s">
        <v>94</v>
      </c>
      <c r="M285" s="680">
        <v>40296</v>
      </c>
      <c r="N285" s="784" t="s">
        <v>117</v>
      </c>
    </row>
    <row r="286" spans="1:14" ht="15" customHeight="1">
      <c r="A286" s="669"/>
      <c r="B286" s="672"/>
      <c r="C286" s="678"/>
      <c r="D286" s="133" t="s">
        <v>93</v>
      </c>
      <c r="E286" s="179" t="s">
        <v>513</v>
      </c>
      <c r="F286" s="180">
        <v>4881.88</v>
      </c>
      <c r="G286" s="180">
        <v>4881.88</v>
      </c>
      <c r="H286" s="207"/>
      <c r="I286" s="180"/>
      <c r="J286" s="180"/>
      <c r="K286" s="180"/>
      <c r="L286" s="669"/>
      <c r="M286" s="681"/>
      <c r="N286" s="785"/>
    </row>
    <row r="287" spans="1:14" ht="15" customHeight="1">
      <c r="A287" s="670"/>
      <c r="B287" s="673"/>
      <c r="C287" s="679"/>
      <c r="D287" s="468" t="s">
        <v>93</v>
      </c>
      <c r="E287" s="235" t="s">
        <v>516</v>
      </c>
      <c r="F287" s="236">
        <v>156.01</v>
      </c>
      <c r="G287" s="236">
        <v>156.01</v>
      </c>
      <c r="H287" s="237"/>
      <c r="I287" s="236"/>
      <c r="J287" s="236"/>
      <c r="K287" s="236"/>
      <c r="L287" s="670"/>
      <c r="M287" s="682"/>
      <c r="N287" s="786"/>
    </row>
    <row r="288" spans="1:14" ht="15" customHeight="1">
      <c r="A288" s="245">
        <v>144</v>
      </c>
      <c r="B288" s="243" t="s">
        <v>207</v>
      </c>
      <c r="C288" s="244" t="s">
        <v>685</v>
      </c>
      <c r="D288" s="187" t="s">
        <v>93</v>
      </c>
      <c r="E288" s="188" t="s">
        <v>515</v>
      </c>
      <c r="F288" s="189">
        <v>2040</v>
      </c>
      <c r="G288" s="189"/>
      <c r="H288" s="209"/>
      <c r="I288" s="189">
        <v>2040</v>
      </c>
      <c r="J288" s="189"/>
      <c r="K288" s="189"/>
      <c r="L288" s="245" t="s">
        <v>94</v>
      </c>
      <c r="M288" s="246">
        <v>40297</v>
      </c>
      <c r="N288" s="250" t="s">
        <v>315</v>
      </c>
    </row>
    <row r="289" spans="1:14" ht="15" customHeight="1">
      <c r="A289" s="668">
        <v>145</v>
      </c>
      <c r="B289" s="671" t="s">
        <v>1174</v>
      </c>
      <c r="C289" s="677" t="s">
        <v>381</v>
      </c>
      <c r="D289" s="133" t="s">
        <v>93</v>
      </c>
      <c r="E289" s="179" t="s">
        <v>515</v>
      </c>
      <c r="F289" s="180">
        <v>103775.61</v>
      </c>
      <c r="G289" s="180"/>
      <c r="H289" s="207"/>
      <c r="I289" s="180"/>
      <c r="J289" s="180">
        <v>103775.61</v>
      </c>
      <c r="K289" s="180"/>
      <c r="L289" s="668" t="s">
        <v>94</v>
      </c>
      <c r="M289" s="680">
        <v>40297</v>
      </c>
      <c r="N289" s="784" t="s">
        <v>370</v>
      </c>
    </row>
    <row r="290" spans="1:14" ht="15" customHeight="1">
      <c r="A290" s="670"/>
      <c r="B290" s="673"/>
      <c r="C290" s="679"/>
      <c r="D290" s="133" t="s">
        <v>93</v>
      </c>
      <c r="E290" s="179" t="s">
        <v>513</v>
      </c>
      <c r="F290" s="180">
        <v>43890.66</v>
      </c>
      <c r="G290" s="180"/>
      <c r="H290" s="207"/>
      <c r="I290" s="180"/>
      <c r="J290" s="180">
        <v>43890.66</v>
      </c>
      <c r="K290" s="180"/>
      <c r="L290" s="670"/>
      <c r="M290" s="682"/>
      <c r="N290" s="786"/>
    </row>
    <row r="291" spans="1:14" ht="15" customHeight="1">
      <c r="A291" s="687">
        <v>146</v>
      </c>
      <c r="B291" s="683" t="s">
        <v>318</v>
      </c>
      <c r="C291" s="685" t="s">
        <v>319</v>
      </c>
      <c r="D291" s="187" t="s">
        <v>93</v>
      </c>
      <c r="E291" s="188" t="s">
        <v>515</v>
      </c>
      <c r="F291" s="189">
        <v>1300</v>
      </c>
      <c r="G291" s="189"/>
      <c r="H291" s="209"/>
      <c r="I291" s="189"/>
      <c r="J291" s="189"/>
      <c r="K291" s="189"/>
      <c r="L291" s="687" t="s">
        <v>91</v>
      </c>
      <c r="M291" s="689">
        <v>40297</v>
      </c>
      <c r="N291" s="781" t="s">
        <v>315</v>
      </c>
    </row>
    <row r="292" spans="1:14" ht="15" customHeight="1">
      <c r="A292" s="711"/>
      <c r="B292" s="709"/>
      <c r="C292" s="710"/>
      <c r="D292" s="187" t="s">
        <v>93</v>
      </c>
      <c r="E292" s="188" t="s">
        <v>513</v>
      </c>
      <c r="F292" s="189">
        <v>8000</v>
      </c>
      <c r="G292" s="189"/>
      <c r="H292" s="209"/>
      <c r="I292" s="189">
        <v>8000</v>
      </c>
      <c r="J292" s="189"/>
      <c r="K292" s="189"/>
      <c r="L292" s="711"/>
      <c r="M292" s="712"/>
      <c r="N292" s="783"/>
    </row>
    <row r="293" spans="1:14" ht="15" customHeight="1">
      <c r="A293" s="257">
        <v>147</v>
      </c>
      <c r="B293" s="258" t="s">
        <v>1175</v>
      </c>
      <c r="C293" s="259" t="s">
        <v>190</v>
      </c>
      <c r="D293" s="260" t="s">
        <v>93</v>
      </c>
      <c r="E293" s="261" t="s">
        <v>515</v>
      </c>
      <c r="F293" s="262">
        <v>10468.78</v>
      </c>
      <c r="G293" s="262">
        <v>9352.2</v>
      </c>
      <c r="H293" s="263"/>
      <c r="I293" s="262">
        <v>1116.58</v>
      </c>
      <c r="J293" s="262"/>
      <c r="K293" s="262"/>
      <c r="L293" s="257" t="s">
        <v>9</v>
      </c>
      <c r="M293" s="264">
        <v>40297</v>
      </c>
      <c r="N293" s="265" t="s">
        <v>1148</v>
      </c>
    </row>
    <row r="294" spans="1:14" ht="15" customHeight="1">
      <c r="A294" s="694" t="s">
        <v>1176</v>
      </c>
      <c r="B294" s="695"/>
      <c r="C294" s="695"/>
      <c r="D294" s="695"/>
      <c r="E294" s="695"/>
      <c r="F294" s="695"/>
      <c r="G294" s="695"/>
      <c r="H294" s="695"/>
      <c r="I294" s="695"/>
      <c r="J294" s="695"/>
      <c r="K294" s="695"/>
      <c r="L294" s="695"/>
      <c r="M294" s="695"/>
      <c r="N294" s="696"/>
    </row>
    <row r="295" spans="1:14" ht="21.75" customHeight="1">
      <c r="A295" s="143" t="s">
        <v>112</v>
      </c>
      <c r="B295" s="144" t="s">
        <v>113</v>
      </c>
      <c r="C295" s="145" t="s">
        <v>17</v>
      </c>
      <c r="D295" s="146" t="s">
        <v>87</v>
      </c>
      <c r="E295" s="147" t="s">
        <v>509</v>
      </c>
      <c r="F295" s="145" t="s">
        <v>510</v>
      </c>
      <c r="G295" s="148" t="s">
        <v>511</v>
      </c>
      <c r="H295" s="149" t="s">
        <v>88</v>
      </c>
      <c r="I295" s="148" t="s">
        <v>106</v>
      </c>
      <c r="J295" s="148" t="s">
        <v>512</v>
      </c>
      <c r="K295" s="145" t="s">
        <v>1107</v>
      </c>
      <c r="L295" s="144" t="s">
        <v>89</v>
      </c>
      <c r="M295" s="146" t="s">
        <v>50</v>
      </c>
      <c r="N295" s="517" t="s">
        <v>114</v>
      </c>
    </row>
    <row r="296" spans="1:14" ht="15" customHeight="1">
      <c r="A296" s="108">
        <v>148</v>
      </c>
      <c r="B296" s="107" t="s">
        <v>690</v>
      </c>
      <c r="C296" s="126" t="s">
        <v>691</v>
      </c>
      <c r="D296" s="128" t="s">
        <v>90</v>
      </c>
      <c r="E296" s="151" t="s">
        <v>515</v>
      </c>
      <c r="F296" s="152">
        <v>8037.97</v>
      </c>
      <c r="G296" s="153"/>
      <c r="H296" s="154"/>
      <c r="I296" s="155">
        <v>8037.97</v>
      </c>
      <c r="J296" s="152"/>
      <c r="K296" s="152"/>
      <c r="L296" s="108" t="s">
        <v>1147</v>
      </c>
      <c r="M296" s="156">
        <v>40301</v>
      </c>
      <c r="N296" s="21" t="s">
        <v>315</v>
      </c>
    </row>
    <row r="297" spans="1:14" ht="15" customHeight="1">
      <c r="A297" s="687">
        <v>149</v>
      </c>
      <c r="B297" s="683" t="s">
        <v>490</v>
      </c>
      <c r="C297" s="685" t="s">
        <v>491</v>
      </c>
      <c r="D297" s="715" t="s">
        <v>93</v>
      </c>
      <c r="E297" s="188" t="s">
        <v>515</v>
      </c>
      <c r="F297" s="189">
        <v>2418.1</v>
      </c>
      <c r="G297" s="208"/>
      <c r="H297" s="209"/>
      <c r="I297" s="189">
        <v>2418.1</v>
      </c>
      <c r="J297" s="189"/>
      <c r="K297" s="189"/>
      <c r="L297" s="687" t="s">
        <v>11</v>
      </c>
      <c r="M297" s="689">
        <v>40301</v>
      </c>
      <c r="N297" s="704" t="s">
        <v>315</v>
      </c>
    </row>
    <row r="298" spans="1:14" ht="15" customHeight="1">
      <c r="A298" s="688"/>
      <c r="B298" s="684"/>
      <c r="C298" s="686"/>
      <c r="D298" s="729"/>
      <c r="E298" s="188" t="s">
        <v>513</v>
      </c>
      <c r="F298" s="189">
        <v>1034.84</v>
      </c>
      <c r="G298" s="208"/>
      <c r="H298" s="209"/>
      <c r="I298" s="189">
        <v>1034.84</v>
      </c>
      <c r="J298" s="189"/>
      <c r="K298" s="189"/>
      <c r="L298" s="688"/>
      <c r="M298" s="690"/>
      <c r="N298" s="705"/>
    </row>
    <row r="299" spans="1:14" ht="15" customHeight="1">
      <c r="A299" s="108">
        <v>150</v>
      </c>
      <c r="B299" s="107" t="s">
        <v>288</v>
      </c>
      <c r="C299" s="126" t="s">
        <v>922</v>
      </c>
      <c r="D299" s="128" t="s">
        <v>93</v>
      </c>
      <c r="E299" s="151" t="s">
        <v>515</v>
      </c>
      <c r="F299" s="152">
        <v>15220.54</v>
      </c>
      <c r="G299" s="153" t="s">
        <v>339</v>
      </c>
      <c r="H299" s="154"/>
      <c r="I299" s="152">
        <v>15220.54</v>
      </c>
      <c r="J299" s="152"/>
      <c r="K299" s="152"/>
      <c r="L299" s="108" t="s">
        <v>1147</v>
      </c>
      <c r="M299" s="156">
        <v>40301</v>
      </c>
      <c r="N299" s="21" t="s">
        <v>315</v>
      </c>
    </row>
    <row r="300" spans="1:14" ht="15" customHeight="1">
      <c r="A300" s="167">
        <v>151</v>
      </c>
      <c r="B300" s="168" t="s">
        <v>965</v>
      </c>
      <c r="C300" s="169" t="s">
        <v>967</v>
      </c>
      <c r="D300" s="223" t="s">
        <v>93</v>
      </c>
      <c r="E300" s="188" t="s">
        <v>515</v>
      </c>
      <c r="F300" s="189">
        <v>926.07</v>
      </c>
      <c r="G300" s="208">
        <v>926.07</v>
      </c>
      <c r="H300" s="209"/>
      <c r="I300" s="189"/>
      <c r="J300" s="189"/>
      <c r="K300" s="189"/>
      <c r="L300" s="167" t="s">
        <v>94</v>
      </c>
      <c r="M300" s="170">
        <v>40301</v>
      </c>
      <c r="N300" s="171" t="s">
        <v>117</v>
      </c>
    </row>
    <row r="301" spans="1:14" ht="15" customHeight="1">
      <c r="A301" s="129">
        <v>152</v>
      </c>
      <c r="B301" s="130" t="s">
        <v>1177</v>
      </c>
      <c r="C301" s="131" t="s">
        <v>278</v>
      </c>
      <c r="D301" s="133" t="s">
        <v>90</v>
      </c>
      <c r="E301" s="179" t="s">
        <v>515</v>
      </c>
      <c r="F301" s="180">
        <v>90024</v>
      </c>
      <c r="G301" s="204"/>
      <c r="H301" s="207"/>
      <c r="I301" s="180">
        <v>90024</v>
      </c>
      <c r="J301" s="180"/>
      <c r="K301" s="180"/>
      <c r="L301" s="129" t="s">
        <v>11</v>
      </c>
      <c r="M301" s="241">
        <v>40301</v>
      </c>
      <c r="N301" s="182" t="s">
        <v>315</v>
      </c>
    </row>
    <row r="302" spans="1:14" ht="15" customHeight="1">
      <c r="A302" s="245">
        <v>153</v>
      </c>
      <c r="B302" s="243" t="s">
        <v>940</v>
      </c>
      <c r="C302" s="244" t="s">
        <v>941</v>
      </c>
      <c r="D302" s="187" t="s">
        <v>93</v>
      </c>
      <c r="E302" s="188" t="s">
        <v>515</v>
      </c>
      <c r="F302" s="189">
        <v>37500</v>
      </c>
      <c r="G302" s="208">
        <v>37500</v>
      </c>
      <c r="H302" s="209"/>
      <c r="I302" s="189"/>
      <c r="J302" s="189"/>
      <c r="K302" s="189"/>
      <c r="L302" s="245" t="s">
        <v>94</v>
      </c>
      <c r="M302" s="246">
        <v>40302</v>
      </c>
      <c r="N302" s="191" t="s">
        <v>117</v>
      </c>
    </row>
    <row r="303" spans="1:14" ht="24" customHeight="1">
      <c r="A303" s="129">
        <v>154</v>
      </c>
      <c r="B303" s="130" t="s">
        <v>1178</v>
      </c>
      <c r="C303" s="131" t="s">
        <v>714</v>
      </c>
      <c r="D303" s="133" t="s">
        <v>93</v>
      </c>
      <c r="E303" s="179" t="s">
        <v>515</v>
      </c>
      <c r="F303" s="180">
        <v>1190</v>
      </c>
      <c r="G303" s="204"/>
      <c r="H303" s="207"/>
      <c r="I303" s="180"/>
      <c r="J303" s="180">
        <v>1190</v>
      </c>
      <c r="K303" s="180"/>
      <c r="L303" s="129" t="s">
        <v>94</v>
      </c>
      <c r="M303" s="241">
        <v>40302</v>
      </c>
      <c r="N303" s="182" t="s">
        <v>370</v>
      </c>
    </row>
    <row r="304" spans="1:14" ht="15" customHeight="1">
      <c r="A304" s="687">
        <v>155</v>
      </c>
      <c r="B304" s="683" t="s">
        <v>1179</v>
      </c>
      <c r="C304" s="685" t="s">
        <v>762</v>
      </c>
      <c r="D304" s="715" t="s">
        <v>93</v>
      </c>
      <c r="E304" s="188" t="s">
        <v>515</v>
      </c>
      <c r="F304" s="189">
        <v>190526.54</v>
      </c>
      <c r="G304" s="208"/>
      <c r="H304" s="209"/>
      <c r="I304" s="189">
        <v>190526.54</v>
      </c>
      <c r="J304" s="189"/>
      <c r="K304" s="189"/>
      <c r="L304" s="687" t="s">
        <v>94</v>
      </c>
      <c r="M304" s="689">
        <v>40302</v>
      </c>
      <c r="N304" s="704" t="s">
        <v>315</v>
      </c>
    </row>
    <row r="305" spans="1:14" ht="15" customHeight="1">
      <c r="A305" s="711"/>
      <c r="B305" s="709"/>
      <c r="C305" s="710"/>
      <c r="D305" s="716"/>
      <c r="E305" s="188" t="s">
        <v>513</v>
      </c>
      <c r="F305" s="189">
        <v>19172.16</v>
      </c>
      <c r="G305" s="208"/>
      <c r="H305" s="209"/>
      <c r="I305" s="189">
        <v>19172.16</v>
      </c>
      <c r="J305" s="189"/>
      <c r="K305" s="189"/>
      <c r="L305" s="711"/>
      <c r="M305" s="712"/>
      <c r="N305" s="706"/>
    </row>
    <row r="306" spans="1:14" ht="22.5" customHeight="1">
      <c r="A306" s="129">
        <v>156</v>
      </c>
      <c r="B306" s="130" t="s">
        <v>617</v>
      </c>
      <c r="C306" s="131" t="s">
        <v>618</v>
      </c>
      <c r="D306" s="133" t="s">
        <v>93</v>
      </c>
      <c r="E306" s="179" t="s">
        <v>515</v>
      </c>
      <c r="F306" s="180">
        <v>2479.7</v>
      </c>
      <c r="G306" s="204"/>
      <c r="H306" s="207"/>
      <c r="I306" s="180">
        <v>1926.61</v>
      </c>
      <c r="J306" s="180"/>
      <c r="K306" s="180"/>
      <c r="L306" s="129" t="s">
        <v>12</v>
      </c>
      <c r="M306" s="241">
        <v>40303</v>
      </c>
      <c r="N306" s="182" t="s">
        <v>315</v>
      </c>
    </row>
    <row r="307" spans="1:14" ht="18.75" customHeight="1">
      <c r="A307" s="167">
        <v>157</v>
      </c>
      <c r="B307" s="519" t="s">
        <v>5484</v>
      </c>
      <c r="C307" s="169" t="s">
        <v>838</v>
      </c>
      <c r="D307" s="223" t="s">
        <v>93</v>
      </c>
      <c r="E307" s="188" t="s">
        <v>515</v>
      </c>
      <c r="F307" s="189">
        <v>8247.48</v>
      </c>
      <c r="G307" s="208">
        <v>7723.84</v>
      </c>
      <c r="H307" s="209"/>
      <c r="I307" s="189">
        <v>523.64</v>
      </c>
      <c r="J307" s="189"/>
      <c r="K307" s="189"/>
      <c r="L307" s="167" t="s">
        <v>94</v>
      </c>
      <c r="M307" s="170">
        <v>40303</v>
      </c>
      <c r="N307" s="171" t="s">
        <v>1123</v>
      </c>
    </row>
    <row r="308" spans="1:14" ht="27.75" customHeight="1">
      <c r="A308" s="176">
        <v>158</v>
      </c>
      <c r="B308" s="521" t="s">
        <v>5484</v>
      </c>
      <c r="C308" s="178" t="s">
        <v>839</v>
      </c>
      <c r="D308" s="220" t="s">
        <v>93</v>
      </c>
      <c r="E308" s="179" t="s">
        <v>515</v>
      </c>
      <c r="F308" s="180">
        <v>6991.02</v>
      </c>
      <c r="G308" s="204">
        <v>1214.52</v>
      </c>
      <c r="H308" s="207"/>
      <c r="I308" s="180">
        <v>5776.5</v>
      </c>
      <c r="J308" s="180"/>
      <c r="K308" s="180"/>
      <c r="L308" s="176" t="s">
        <v>94</v>
      </c>
      <c r="M308" s="184">
        <v>40303</v>
      </c>
      <c r="N308" s="185" t="s">
        <v>1123</v>
      </c>
    </row>
    <row r="309" spans="1:14" ht="24.75" customHeight="1">
      <c r="A309" s="167">
        <v>159</v>
      </c>
      <c r="B309" s="519" t="s">
        <v>5484</v>
      </c>
      <c r="C309" s="169" t="s">
        <v>840</v>
      </c>
      <c r="D309" s="223" t="s">
        <v>93</v>
      </c>
      <c r="E309" s="188" t="s">
        <v>515</v>
      </c>
      <c r="F309" s="189">
        <v>6370.54</v>
      </c>
      <c r="G309" s="208">
        <v>4102.87</v>
      </c>
      <c r="H309" s="209"/>
      <c r="I309" s="189">
        <v>2267.67</v>
      </c>
      <c r="J309" s="189"/>
      <c r="K309" s="189"/>
      <c r="L309" s="167" t="s">
        <v>94</v>
      </c>
      <c r="M309" s="170">
        <v>40303</v>
      </c>
      <c r="N309" s="171" t="s">
        <v>1123</v>
      </c>
    </row>
    <row r="310" spans="1:14" ht="23.25" customHeight="1">
      <c r="A310" s="176">
        <v>160</v>
      </c>
      <c r="B310" s="521" t="s">
        <v>5484</v>
      </c>
      <c r="C310" s="178" t="s">
        <v>841</v>
      </c>
      <c r="D310" s="220" t="s">
        <v>93</v>
      </c>
      <c r="E310" s="179" t="s">
        <v>515</v>
      </c>
      <c r="F310" s="180">
        <v>4186</v>
      </c>
      <c r="G310" s="204">
        <v>1121.31</v>
      </c>
      <c r="H310" s="207"/>
      <c r="I310" s="180">
        <v>3064.69</v>
      </c>
      <c r="J310" s="180"/>
      <c r="K310" s="180"/>
      <c r="L310" s="176" t="s">
        <v>94</v>
      </c>
      <c r="M310" s="184">
        <v>40303</v>
      </c>
      <c r="N310" s="185" t="s">
        <v>1123</v>
      </c>
    </row>
    <row r="311" spans="1:14" ht="26.25" customHeight="1">
      <c r="A311" s="245">
        <v>161</v>
      </c>
      <c r="B311" s="519" t="s">
        <v>5484</v>
      </c>
      <c r="C311" s="244" t="s">
        <v>842</v>
      </c>
      <c r="D311" s="187" t="s">
        <v>93</v>
      </c>
      <c r="E311" s="188" t="s">
        <v>515</v>
      </c>
      <c r="F311" s="189">
        <v>1743.48</v>
      </c>
      <c r="G311" s="208">
        <v>763.68</v>
      </c>
      <c r="H311" s="209"/>
      <c r="I311" s="189">
        <v>979.8</v>
      </c>
      <c r="J311" s="189"/>
      <c r="K311" s="189"/>
      <c r="L311" s="245" t="s">
        <v>94</v>
      </c>
      <c r="M311" s="246">
        <v>40304</v>
      </c>
      <c r="N311" s="191" t="s">
        <v>1123</v>
      </c>
    </row>
    <row r="312" spans="1:14" ht="26.25" customHeight="1">
      <c r="A312" s="176">
        <v>162</v>
      </c>
      <c r="B312" s="177" t="s">
        <v>195</v>
      </c>
      <c r="C312" s="178" t="s">
        <v>1180</v>
      </c>
      <c r="D312" s="220" t="s">
        <v>93</v>
      </c>
      <c r="E312" s="179" t="s">
        <v>515</v>
      </c>
      <c r="F312" s="180">
        <v>197.01</v>
      </c>
      <c r="G312" s="204"/>
      <c r="H312" s="207"/>
      <c r="I312" s="180">
        <v>197.01</v>
      </c>
      <c r="J312" s="180"/>
      <c r="K312" s="180"/>
      <c r="L312" s="176" t="s">
        <v>549</v>
      </c>
      <c r="M312" s="184">
        <v>40308</v>
      </c>
      <c r="N312" s="185" t="s">
        <v>315</v>
      </c>
    </row>
    <row r="313" spans="1:14" ht="21" customHeight="1">
      <c r="A313" s="245">
        <v>163</v>
      </c>
      <c r="B313" s="243" t="s">
        <v>1181</v>
      </c>
      <c r="C313" s="244" t="s">
        <v>939</v>
      </c>
      <c r="D313" s="187" t="s">
        <v>93</v>
      </c>
      <c r="E313" s="188" t="s">
        <v>515</v>
      </c>
      <c r="F313" s="189">
        <v>18000</v>
      </c>
      <c r="G313" s="208"/>
      <c r="H313" s="209"/>
      <c r="I313" s="189">
        <v>18000</v>
      </c>
      <c r="J313" s="189"/>
      <c r="K313" s="189"/>
      <c r="L313" s="245" t="s">
        <v>94</v>
      </c>
      <c r="M313" s="246">
        <v>40308</v>
      </c>
      <c r="N313" s="191" t="s">
        <v>315</v>
      </c>
    </row>
    <row r="314" spans="1:14" ht="15" customHeight="1">
      <c r="A314" s="717">
        <v>164</v>
      </c>
      <c r="B314" s="718" t="s">
        <v>624</v>
      </c>
      <c r="C314" s="719" t="s">
        <v>625</v>
      </c>
      <c r="D314" s="722" t="s">
        <v>93</v>
      </c>
      <c r="E314" s="179" t="s">
        <v>515</v>
      </c>
      <c r="F314" s="180">
        <v>3444.42</v>
      </c>
      <c r="G314" s="183">
        <v>3444.42</v>
      </c>
      <c r="H314" s="207"/>
      <c r="I314" s="180"/>
      <c r="J314" s="180"/>
      <c r="K314" s="180"/>
      <c r="L314" s="717" t="s">
        <v>9</v>
      </c>
      <c r="M314" s="725">
        <v>40308</v>
      </c>
      <c r="N314" s="774" t="s">
        <v>117</v>
      </c>
    </row>
    <row r="315" spans="1:14" ht="15" customHeight="1">
      <c r="A315" s="717"/>
      <c r="B315" s="718"/>
      <c r="C315" s="719"/>
      <c r="D315" s="722"/>
      <c r="E315" s="266" t="s">
        <v>513</v>
      </c>
      <c r="F315" s="267">
        <v>7856.28</v>
      </c>
      <c r="G315" s="267">
        <v>7856.28</v>
      </c>
      <c r="H315" s="24"/>
      <c r="I315" s="24"/>
      <c r="J315" s="24"/>
      <c r="K315" s="24"/>
      <c r="L315" s="717"/>
      <c r="M315" s="725"/>
      <c r="N315" s="774"/>
    </row>
    <row r="316" spans="1:14" ht="15" customHeight="1">
      <c r="A316" s="717"/>
      <c r="B316" s="718"/>
      <c r="C316" s="719"/>
      <c r="D316" s="722"/>
      <c r="E316" s="266" t="s">
        <v>516</v>
      </c>
      <c r="F316" s="267">
        <v>1386.96</v>
      </c>
      <c r="G316" s="267">
        <v>1386.96</v>
      </c>
      <c r="H316" s="24"/>
      <c r="I316" s="24"/>
      <c r="J316" s="24"/>
      <c r="K316" s="24"/>
      <c r="L316" s="717"/>
      <c r="M316" s="725"/>
      <c r="N316" s="774"/>
    </row>
    <row r="317" spans="1:14" ht="21.75" customHeight="1">
      <c r="A317" s="245">
        <v>165</v>
      </c>
      <c r="B317" s="243" t="s">
        <v>1182</v>
      </c>
      <c r="C317" s="244" t="s">
        <v>645</v>
      </c>
      <c r="D317" s="187" t="s">
        <v>93</v>
      </c>
      <c r="E317" s="188" t="s">
        <v>515</v>
      </c>
      <c r="F317" s="189">
        <v>500</v>
      </c>
      <c r="G317" s="208">
        <v>500</v>
      </c>
      <c r="H317" s="209"/>
      <c r="I317" s="189"/>
      <c r="J317" s="189"/>
      <c r="K317" s="189"/>
      <c r="L317" s="245" t="s">
        <v>549</v>
      </c>
      <c r="M317" s="246">
        <v>40309</v>
      </c>
      <c r="N317" s="191" t="s">
        <v>117</v>
      </c>
    </row>
    <row r="318" spans="1:14" ht="19.5" customHeight="1">
      <c r="A318" s="176">
        <v>166</v>
      </c>
      <c r="B318" s="177" t="s">
        <v>1183</v>
      </c>
      <c r="C318" s="178" t="s">
        <v>786</v>
      </c>
      <c r="D318" s="220" t="s">
        <v>93</v>
      </c>
      <c r="E318" s="179" t="s">
        <v>515</v>
      </c>
      <c r="F318" s="180">
        <v>10365.01</v>
      </c>
      <c r="G318" s="204"/>
      <c r="H318" s="207"/>
      <c r="I318" s="180"/>
      <c r="J318" s="180">
        <v>10365.01</v>
      </c>
      <c r="K318" s="180"/>
      <c r="L318" s="176" t="s">
        <v>10</v>
      </c>
      <c r="M318" s="184">
        <v>40309</v>
      </c>
      <c r="N318" s="185" t="s">
        <v>370</v>
      </c>
    </row>
    <row r="319" spans="1:14" ht="15" customHeight="1">
      <c r="A319" s="720">
        <v>167</v>
      </c>
      <c r="B319" s="721" t="s">
        <v>318</v>
      </c>
      <c r="C319" s="723" t="s">
        <v>321</v>
      </c>
      <c r="D319" s="724" t="s">
        <v>93</v>
      </c>
      <c r="E319" s="188" t="s">
        <v>515</v>
      </c>
      <c r="F319" s="189">
        <v>1970</v>
      </c>
      <c r="G319" s="192"/>
      <c r="H319" s="209"/>
      <c r="I319" s="189">
        <v>1970</v>
      </c>
      <c r="J319" s="189"/>
      <c r="K319" s="189"/>
      <c r="L319" s="720" t="s">
        <v>91</v>
      </c>
      <c r="M319" s="768">
        <v>40309</v>
      </c>
      <c r="N319" s="769" t="s">
        <v>315</v>
      </c>
    </row>
    <row r="320" spans="1:14" ht="15" customHeight="1">
      <c r="A320" s="720"/>
      <c r="B320" s="721"/>
      <c r="C320" s="723"/>
      <c r="D320" s="724"/>
      <c r="E320" s="188" t="s">
        <v>513</v>
      </c>
      <c r="F320" s="268">
        <v>8000</v>
      </c>
      <c r="G320" s="268"/>
      <c r="H320" s="164"/>
      <c r="I320" s="189">
        <v>8000</v>
      </c>
      <c r="J320" s="164"/>
      <c r="K320" s="164"/>
      <c r="L320" s="720"/>
      <c r="M320" s="768"/>
      <c r="N320" s="769"/>
    </row>
    <row r="321" spans="1:14" ht="21" customHeight="1">
      <c r="A321" s="176">
        <v>168</v>
      </c>
      <c r="B321" s="177" t="s">
        <v>824</v>
      </c>
      <c r="C321" s="178" t="s">
        <v>826</v>
      </c>
      <c r="D321" s="220" t="s">
        <v>90</v>
      </c>
      <c r="E321" s="179" t="s">
        <v>515</v>
      </c>
      <c r="F321" s="180">
        <v>1947.99</v>
      </c>
      <c r="G321" s="204"/>
      <c r="H321" s="207"/>
      <c r="I321" s="180"/>
      <c r="J321" s="180">
        <v>1947.99</v>
      </c>
      <c r="K321" s="180"/>
      <c r="L321" s="176" t="s">
        <v>94</v>
      </c>
      <c r="M321" s="184">
        <v>40310</v>
      </c>
      <c r="N321" s="185" t="s">
        <v>370</v>
      </c>
    </row>
    <row r="322" spans="1:14" ht="22.5" customHeight="1">
      <c r="A322" s="167">
        <v>169</v>
      </c>
      <c r="B322" s="168" t="s">
        <v>824</v>
      </c>
      <c r="C322" s="169" t="s">
        <v>825</v>
      </c>
      <c r="D322" s="223" t="s">
        <v>90</v>
      </c>
      <c r="E322" s="188" t="s">
        <v>515</v>
      </c>
      <c r="F322" s="189">
        <v>1094.44</v>
      </c>
      <c r="G322" s="208"/>
      <c r="H322" s="209"/>
      <c r="I322" s="189">
        <v>1094.44</v>
      </c>
      <c r="J322" s="189"/>
      <c r="K322" s="189"/>
      <c r="L322" s="167" t="s">
        <v>94</v>
      </c>
      <c r="M322" s="170">
        <v>40310</v>
      </c>
      <c r="N322" s="171" t="s">
        <v>315</v>
      </c>
    </row>
    <row r="323" spans="1:14" ht="15" customHeight="1">
      <c r="A323" s="717">
        <v>170</v>
      </c>
      <c r="B323" s="718" t="s">
        <v>1184</v>
      </c>
      <c r="C323" s="719" t="s">
        <v>158</v>
      </c>
      <c r="D323" s="722" t="s">
        <v>90</v>
      </c>
      <c r="E323" s="179" t="s">
        <v>515</v>
      </c>
      <c r="F323" s="180">
        <v>40747.2</v>
      </c>
      <c r="G323" s="183"/>
      <c r="H323" s="207"/>
      <c r="I323" s="180"/>
      <c r="J323" s="180">
        <v>40747.2</v>
      </c>
      <c r="K323" s="180"/>
      <c r="L323" s="717" t="s">
        <v>549</v>
      </c>
      <c r="M323" s="725">
        <v>40310</v>
      </c>
      <c r="N323" s="774" t="s">
        <v>370</v>
      </c>
    </row>
    <row r="324" spans="1:14" ht="15" customHeight="1">
      <c r="A324" s="717"/>
      <c r="B324" s="718"/>
      <c r="C324" s="719"/>
      <c r="D324" s="722"/>
      <c r="E324" s="179" t="s">
        <v>513</v>
      </c>
      <c r="F324" s="269">
        <v>54983.1</v>
      </c>
      <c r="G324" s="269"/>
      <c r="H324" s="154"/>
      <c r="I324" s="269"/>
      <c r="J324" s="269">
        <v>54983.1</v>
      </c>
      <c r="K324" s="154"/>
      <c r="L324" s="717"/>
      <c r="M324" s="725"/>
      <c r="N324" s="774"/>
    </row>
    <row r="325" spans="1:14" ht="20.25" customHeight="1">
      <c r="A325" s="167">
        <v>171</v>
      </c>
      <c r="B325" s="168" t="s">
        <v>1185</v>
      </c>
      <c r="C325" s="169" t="s">
        <v>1186</v>
      </c>
      <c r="D325" s="223" t="s">
        <v>90</v>
      </c>
      <c r="E325" s="188" t="s">
        <v>515</v>
      </c>
      <c r="F325" s="189">
        <v>2000</v>
      </c>
      <c r="G325" s="208"/>
      <c r="H325" s="209"/>
      <c r="I325" s="189">
        <v>2000</v>
      </c>
      <c r="J325" s="189"/>
      <c r="K325" s="189"/>
      <c r="L325" s="167" t="s">
        <v>72</v>
      </c>
      <c r="M325" s="170">
        <v>40311</v>
      </c>
      <c r="N325" s="171" t="s">
        <v>315</v>
      </c>
    </row>
    <row r="326" spans="1:14" ht="21" customHeight="1">
      <c r="A326" s="176">
        <v>172</v>
      </c>
      <c r="B326" s="177" t="s">
        <v>1185</v>
      </c>
      <c r="C326" s="178" t="s">
        <v>1187</v>
      </c>
      <c r="D326" s="220" t="s">
        <v>90</v>
      </c>
      <c r="E326" s="179" t="s">
        <v>515</v>
      </c>
      <c r="F326" s="180">
        <v>1500</v>
      </c>
      <c r="G326" s="204"/>
      <c r="H326" s="207"/>
      <c r="I326" s="180">
        <v>1500</v>
      </c>
      <c r="J326" s="180"/>
      <c r="K326" s="180"/>
      <c r="L326" s="176" t="s">
        <v>72</v>
      </c>
      <c r="M326" s="184">
        <v>40311</v>
      </c>
      <c r="N326" s="185" t="s">
        <v>315</v>
      </c>
    </row>
    <row r="327" spans="1:14" ht="20.25" customHeight="1">
      <c r="A327" s="167">
        <v>173</v>
      </c>
      <c r="B327" s="168" t="s">
        <v>1185</v>
      </c>
      <c r="C327" s="169" t="s">
        <v>1188</v>
      </c>
      <c r="D327" s="223" t="s">
        <v>90</v>
      </c>
      <c r="E327" s="188" t="s">
        <v>515</v>
      </c>
      <c r="F327" s="189">
        <v>10000</v>
      </c>
      <c r="G327" s="208"/>
      <c r="H327" s="209"/>
      <c r="I327" s="189"/>
      <c r="J327" s="189">
        <v>10000</v>
      </c>
      <c r="K327" s="189"/>
      <c r="L327" s="167" t="s">
        <v>72</v>
      </c>
      <c r="M327" s="170">
        <v>40311</v>
      </c>
      <c r="N327" s="171" t="s">
        <v>370</v>
      </c>
    </row>
    <row r="328" spans="1:14" ht="22.5" customHeight="1">
      <c r="A328" s="129">
        <v>174</v>
      </c>
      <c r="B328" s="130" t="s">
        <v>440</v>
      </c>
      <c r="C328" s="131" t="s">
        <v>442</v>
      </c>
      <c r="D328" s="133" t="s">
        <v>93</v>
      </c>
      <c r="E328" s="179" t="s">
        <v>515</v>
      </c>
      <c r="F328" s="180">
        <v>2449.66</v>
      </c>
      <c r="G328" s="183"/>
      <c r="H328" s="207"/>
      <c r="I328" s="180">
        <v>2449.66</v>
      </c>
      <c r="J328" s="180"/>
      <c r="K328" s="180"/>
      <c r="L328" s="129" t="s">
        <v>12</v>
      </c>
      <c r="M328" s="241">
        <v>40311</v>
      </c>
      <c r="N328" s="182" t="s">
        <v>315</v>
      </c>
    </row>
    <row r="329" spans="1:14" ht="21" customHeight="1">
      <c r="A329" s="245">
        <v>175</v>
      </c>
      <c r="B329" s="243" t="s">
        <v>440</v>
      </c>
      <c r="C329" s="244" t="s">
        <v>441</v>
      </c>
      <c r="D329" s="187" t="s">
        <v>93</v>
      </c>
      <c r="E329" s="188" t="s">
        <v>515</v>
      </c>
      <c r="F329" s="268">
        <v>1231.5</v>
      </c>
      <c r="G329" s="268"/>
      <c r="H329" s="164"/>
      <c r="I329" s="268">
        <v>1231.5</v>
      </c>
      <c r="J329" s="268"/>
      <c r="K329" s="164"/>
      <c r="L329" s="245" t="s">
        <v>12</v>
      </c>
      <c r="M329" s="246">
        <v>40311</v>
      </c>
      <c r="N329" s="191" t="s">
        <v>315</v>
      </c>
    </row>
    <row r="330" spans="1:14" ht="15" customHeight="1">
      <c r="A330" s="717">
        <v>176</v>
      </c>
      <c r="B330" s="718" t="s">
        <v>1189</v>
      </c>
      <c r="C330" s="719" t="s">
        <v>351</v>
      </c>
      <c r="D330" s="722" t="s">
        <v>93</v>
      </c>
      <c r="E330" s="179" t="s">
        <v>515</v>
      </c>
      <c r="F330" s="180">
        <v>430.38</v>
      </c>
      <c r="G330" s="183">
        <v>430.38</v>
      </c>
      <c r="H330" s="207"/>
      <c r="I330" s="180"/>
      <c r="J330" s="180"/>
      <c r="K330" s="180"/>
      <c r="L330" s="717" t="s">
        <v>1147</v>
      </c>
      <c r="M330" s="725">
        <v>40315</v>
      </c>
      <c r="N330" s="774" t="s">
        <v>1123</v>
      </c>
    </row>
    <row r="331" spans="1:14" ht="18.75" customHeight="1">
      <c r="A331" s="717"/>
      <c r="B331" s="718"/>
      <c r="C331" s="719"/>
      <c r="D331" s="722"/>
      <c r="E331" s="179" t="s">
        <v>513</v>
      </c>
      <c r="F331" s="269">
        <v>85</v>
      </c>
      <c r="G331" s="269">
        <v>5</v>
      </c>
      <c r="H331" s="154"/>
      <c r="I331" s="180">
        <v>80</v>
      </c>
      <c r="J331" s="154"/>
      <c r="K331" s="154"/>
      <c r="L331" s="717"/>
      <c r="M331" s="725"/>
      <c r="N331" s="774"/>
    </row>
    <row r="332" spans="1:14" ht="24.75" customHeight="1">
      <c r="A332" s="245">
        <v>177</v>
      </c>
      <c r="B332" s="243" t="s">
        <v>767</v>
      </c>
      <c r="C332" s="244" t="s">
        <v>1190</v>
      </c>
      <c r="D332" s="187" t="s">
        <v>93</v>
      </c>
      <c r="E332" s="188" t="s">
        <v>515</v>
      </c>
      <c r="F332" s="189">
        <v>174203.84</v>
      </c>
      <c r="G332" s="208"/>
      <c r="H332" s="209"/>
      <c r="I332" s="189"/>
      <c r="J332" s="189">
        <v>174203.84</v>
      </c>
      <c r="K332" s="189"/>
      <c r="L332" s="245" t="s">
        <v>94</v>
      </c>
      <c r="M332" s="246">
        <v>40315</v>
      </c>
      <c r="N332" s="191" t="s">
        <v>370</v>
      </c>
    </row>
    <row r="333" spans="1:14" ht="15" customHeight="1">
      <c r="A333" s="717">
        <v>178</v>
      </c>
      <c r="B333" s="718" t="s">
        <v>1191</v>
      </c>
      <c r="C333" s="719" t="s">
        <v>144</v>
      </c>
      <c r="D333" s="722" t="s">
        <v>93</v>
      </c>
      <c r="E333" s="179" t="s">
        <v>515</v>
      </c>
      <c r="F333" s="180">
        <v>3964.34</v>
      </c>
      <c r="G333" s="183"/>
      <c r="H333" s="207"/>
      <c r="I333" s="180">
        <v>3964.34</v>
      </c>
      <c r="J333" s="180"/>
      <c r="K333" s="180"/>
      <c r="L333" s="717" t="s">
        <v>1147</v>
      </c>
      <c r="M333" s="725">
        <v>40315</v>
      </c>
      <c r="N333" s="774" t="s">
        <v>315</v>
      </c>
    </row>
    <row r="334" spans="1:14" ht="15" customHeight="1">
      <c r="A334" s="717"/>
      <c r="B334" s="718"/>
      <c r="C334" s="719"/>
      <c r="D334" s="722"/>
      <c r="E334" s="151" t="s">
        <v>513</v>
      </c>
      <c r="F334" s="269">
        <v>13335.43</v>
      </c>
      <c r="G334" s="269"/>
      <c r="H334" s="154"/>
      <c r="I334" s="269">
        <v>13335.43</v>
      </c>
      <c r="J334" s="154"/>
      <c r="K334" s="154"/>
      <c r="L334" s="717"/>
      <c r="M334" s="725"/>
      <c r="N334" s="774"/>
    </row>
    <row r="335" spans="1:14" ht="13.5" customHeight="1">
      <c r="A335" s="717"/>
      <c r="B335" s="718"/>
      <c r="C335" s="719"/>
      <c r="D335" s="722"/>
      <c r="E335" s="151" t="s">
        <v>516</v>
      </c>
      <c r="F335" s="269">
        <v>2393.73</v>
      </c>
      <c r="G335" s="269"/>
      <c r="H335" s="154"/>
      <c r="I335" s="154"/>
      <c r="J335" s="154"/>
      <c r="K335" s="154"/>
      <c r="L335" s="717"/>
      <c r="M335" s="725"/>
      <c r="N335" s="774"/>
    </row>
    <row r="336" spans="1:14" ht="25.5" customHeight="1">
      <c r="A336" s="245">
        <v>179</v>
      </c>
      <c r="B336" s="243" t="s">
        <v>715</v>
      </c>
      <c r="C336" s="244" t="s">
        <v>716</v>
      </c>
      <c r="D336" s="187" t="s">
        <v>93</v>
      </c>
      <c r="E336" s="188" t="s">
        <v>515</v>
      </c>
      <c r="F336" s="189">
        <v>1030.06</v>
      </c>
      <c r="G336" s="208"/>
      <c r="H336" s="209"/>
      <c r="I336" s="189"/>
      <c r="J336" s="189"/>
      <c r="K336" s="189"/>
      <c r="L336" s="245" t="s">
        <v>11</v>
      </c>
      <c r="M336" s="246">
        <v>40315</v>
      </c>
      <c r="N336" s="191" t="s">
        <v>315</v>
      </c>
    </row>
    <row r="337" spans="1:14" ht="22.5" customHeight="1">
      <c r="A337" s="129">
        <v>180</v>
      </c>
      <c r="B337" s="130" t="s">
        <v>7</v>
      </c>
      <c r="C337" s="131" t="s">
        <v>1192</v>
      </c>
      <c r="D337" s="133" t="s">
        <v>90</v>
      </c>
      <c r="E337" s="179" t="s">
        <v>515</v>
      </c>
      <c r="F337" s="180">
        <v>5583.21</v>
      </c>
      <c r="G337" s="183"/>
      <c r="H337" s="207"/>
      <c r="I337" s="180"/>
      <c r="J337" s="180">
        <v>5583.21</v>
      </c>
      <c r="K337" s="180"/>
      <c r="L337" s="129" t="s">
        <v>94</v>
      </c>
      <c r="M337" s="241">
        <v>40316</v>
      </c>
      <c r="N337" s="182" t="s">
        <v>370</v>
      </c>
    </row>
    <row r="338" spans="1:14" ht="15" customHeight="1">
      <c r="A338" s="720">
        <v>181</v>
      </c>
      <c r="B338" s="721" t="s">
        <v>7</v>
      </c>
      <c r="C338" s="723" t="s">
        <v>41</v>
      </c>
      <c r="D338" s="724" t="s">
        <v>93</v>
      </c>
      <c r="E338" s="188" t="s">
        <v>515</v>
      </c>
      <c r="F338" s="189">
        <v>8736.96</v>
      </c>
      <c r="G338" s="192"/>
      <c r="H338" s="209"/>
      <c r="I338" s="189"/>
      <c r="J338" s="189">
        <v>8736.96</v>
      </c>
      <c r="K338" s="189"/>
      <c r="L338" s="720" t="s">
        <v>94</v>
      </c>
      <c r="M338" s="768">
        <v>40316</v>
      </c>
      <c r="N338" s="769" t="s">
        <v>370</v>
      </c>
    </row>
    <row r="339" spans="1:14" ht="15" customHeight="1">
      <c r="A339" s="720"/>
      <c r="B339" s="721"/>
      <c r="C339" s="723"/>
      <c r="D339" s="724"/>
      <c r="E339" s="188" t="s">
        <v>513</v>
      </c>
      <c r="F339" s="189">
        <v>7255.07</v>
      </c>
      <c r="G339" s="192"/>
      <c r="H339" s="209"/>
      <c r="I339" s="189"/>
      <c r="J339" s="189">
        <v>7255.07</v>
      </c>
      <c r="K339" s="189"/>
      <c r="L339" s="720"/>
      <c r="M339" s="768"/>
      <c r="N339" s="769"/>
    </row>
    <row r="340" spans="1:14" ht="15" customHeight="1">
      <c r="A340" s="720"/>
      <c r="B340" s="721"/>
      <c r="C340" s="723"/>
      <c r="D340" s="724"/>
      <c r="E340" s="188" t="s">
        <v>516</v>
      </c>
      <c r="F340" s="189">
        <v>1891.98</v>
      </c>
      <c r="G340" s="192"/>
      <c r="H340" s="209"/>
      <c r="I340" s="189"/>
      <c r="J340" s="189">
        <v>1891.98</v>
      </c>
      <c r="K340" s="189"/>
      <c r="L340" s="720"/>
      <c r="M340" s="768"/>
      <c r="N340" s="769"/>
    </row>
    <row r="341" spans="1:14" ht="15" customHeight="1">
      <c r="A341" s="720"/>
      <c r="B341" s="721"/>
      <c r="C341" s="723"/>
      <c r="D341" s="724"/>
      <c r="E341" s="188" t="s">
        <v>514</v>
      </c>
      <c r="F341" s="189">
        <v>5948.37</v>
      </c>
      <c r="G341" s="192"/>
      <c r="H341" s="209"/>
      <c r="I341" s="189"/>
      <c r="J341" s="189">
        <v>5948.37</v>
      </c>
      <c r="K341" s="189"/>
      <c r="L341" s="720"/>
      <c r="M341" s="768"/>
      <c r="N341" s="769"/>
    </row>
    <row r="342" spans="1:14" ht="15" customHeight="1">
      <c r="A342" s="720"/>
      <c r="B342" s="721"/>
      <c r="C342" s="723"/>
      <c r="D342" s="724"/>
      <c r="E342" s="188" t="s">
        <v>240</v>
      </c>
      <c r="F342" s="189">
        <v>6677.82</v>
      </c>
      <c r="G342" s="192"/>
      <c r="H342" s="209"/>
      <c r="I342" s="189"/>
      <c r="J342" s="189">
        <v>6677.82</v>
      </c>
      <c r="K342" s="189"/>
      <c r="L342" s="720"/>
      <c r="M342" s="768"/>
      <c r="N342" s="769"/>
    </row>
    <row r="343" spans="1:14" ht="15" customHeight="1">
      <c r="A343" s="129">
        <v>182</v>
      </c>
      <c r="B343" s="130" t="s">
        <v>1025</v>
      </c>
      <c r="C343" s="131" t="s">
        <v>1026</v>
      </c>
      <c r="D343" s="133" t="s">
        <v>93</v>
      </c>
      <c r="E343" s="179" t="s">
        <v>515</v>
      </c>
      <c r="F343" s="180">
        <v>6002.32</v>
      </c>
      <c r="G343" s="183"/>
      <c r="H343" s="207"/>
      <c r="I343" s="180">
        <v>6002.32</v>
      </c>
      <c r="J343" s="180"/>
      <c r="K343" s="180"/>
      <c r="L343" s="129" t="s">
        <v>1147</v>
      </c>
      <c r="M343" s="241">
        <v>40316</v>
      </c>
      <c r="N343" s="182" t="s">
        <v>315</v>
      </c>
    </row>
    <row r="344" spans="1:14" ht="15" customHeight="1">
      <c r="A344" s="720">
        <v>183</v>
      </c>
      <c r="B344" s="721" t="s">
        <v>1193</v>
      </c>
      <c r="C344" s="723" t="s">
        <v>186</v>
      </c>
      <c r="D344" s="724" t="s">
        <v>93</v>
      </c>
      <c r="E344" s="188" t="s">
        <v>515</v>
      </c>
      <c r="F344" s="189">
        <v>1140.81</v>
      </c>
      <c r="G344" s="192"/>
      <c r="H344" s="209"/>
      <c r="I344" s="189">
        <v>1140.81</v>
      </c>
      <c r="J344" s="189"/>
      <c r="K344" s="189"/>
      <c r="L344" s="720" t="s">
        <v>94</v>
      </c>
      <c r="M344" s="768">
        <v>40316</v>
      </c>
      <c r="N344" s="769" t="s">
        <v>315</v>
      </c>
    </row>
    <row r="345" spans="1:14" ht="15" customHeight="1">
      <c r="A345" s="720"/>
      <c r="B345" s="721"/>
      <c r="C345" s="723"/>
      <c r="D345" s="724"/>
      <c r="E345" s="188" t="s">
        <v>513</v>
      </c>
      <c r="F345" s="268">
        <v>1045.67</v>
      </c>
      <c r="G345" s="268"/>
      <c r="H345" s="164"/>
      <c r="I345" s="268">
        <v>1045.67</v>
      </c>
      <c r="J345" s="268"/>
      <c r="K345" s="164"/>
      <c r="L345" s="720"/>
      <c r="M345" s="768"/>
      <c r="N345" s="769"/>
    </row>
    <row r="346" spans="1:14" ht="15" customHeight="1">
      <c r="A346" s="717">
        <v>184</v>
      </c>
      <c r="B346" s="718" t="s">
        <v>1193</v>
      </c>
      <c r="C346" s="719" t="s">
        <v>185</v>
      </c>
      <c r="D346" s="722" t="s">
        <v>93</v>
      </c>
      <c r="E346" s="179" t="s">
        <v>515</v>
      </c>
      <c r="F346" s="180">
        <v>184.69</v>
      </c>
      <c r="G346" s="183">
        <v>184.69</v>
      </c>
      <c r="H346" s="207"/>
      <c r="I346" s="180"/>
      <c r="J346" s="180"/>
      <c r="K346" s="180"/>
      <c r="L346" s="717" t="s">
        <v>94</v>
      </c>
      <c r="M346" s="725">
        <v>40316</v>
      </c>
      <c r="N346" s="774" t="s">
        <v>1123</v>
      </c>
    </row>
    <row r="347" spans="1:14" ht="15" customHeight="1">
      <c r="A347" s="717"/>
      <c r="B347" s="718"/>
      <c r="C347" s="719"/>
      <c r="D347" s="722"/>
      <c r="E347" s="179" t="s">
        <v>513</v>
      </c>
      <c r="F347" s="180">
        <v>44.33</v>
      </c>
      <c r="G347" s="183">
        <v>44.33</v>
      </c>
      <c r="H347" s="207"/>
      <c r="I347" s="180"/>
      <c r="J347" s="180"/>
      <c r="K347" s="180"/>
      <c r="L347" s="717"/>
      <c r="M347" s="725"/>
      <c r="N347" s="774"/>
    </row>
    <row r="348" spans="1:14" ht="15" customHeight="1">
      <c r="A348" s="717"/>
      <c r="B348" s="718"/>
      <c r="C348" s="719"/>
      <c r="D348" s="722"/>
      <c r="E348" s="179" t="s">
        <v>516</v>
      </c>
      <c r="F348" s="180">
        <v>6748.21</v>
      </c>
      <c r="G348" s="183">
        <v>6523.81</v>
      </c>
      <c r="H348" s="207"/>
      <c r="I348" s="180">
        <v>224.4</v>
      </c>
      <c r="J348" s="180"/>
      <c r="K348" s="180"/>
      <c r="L348" s="717"/>
      <c r="M348" s="725"/>
      <c r="N348" s="774"/>
    </row>
    <row r="349" spans="1:14" ht="15" customHeight="1">
      <c r="A349" s="717"/>
      <c r="B349" s="718"/>
      <c r="C349" s="719"/>
      <c r="D349" s="722"/>
      <c r="E349" s="179" t="s">
        <v>514</v>
      </c>
      <c r="F349" s="180">
        <v>159.4</v>
      </c>
      <c r="G349" s="183">
        <v>111.95</v>
      </c>
      <c r="H349" s="207"/>
      <c r="I349" s="180">
        <v>47.5</v>
      </c>
      <c r="J349" s="180"/>
      <c r="K349" s="180"/>
      <c r="L349" s="717"/>
      <c r="M349" s="725"/>
      <c r="N349" s="774"/>
    </row>
    <row r="350" spans="1:14" ht="15" customHeight="1">
      <c r="A350" s="717"/>
      <c r="B350" s="718"/>
      <c r="C350" s="719"/>
      <c r="D350" s="722"/>
      <c r="E350" s="179" t="s">
        <v>240</v>
      </c>
      <c r="F350" s="180">
        <v>4245.15</v>
      </c>
      <c r="G350" s="183">
        <v>1169.79</v>
      </c>
      <c r="H350" s="207"/>
      <c r="I350" s="180">
        <v>3075.36</v>
      </c>
      <c r="J350" s="180"/>
      <c r="K350" s="180"/>
      <c r="L350" s="717"/>
      <c r="M350" s="725"/>
      <c r="N350" s="774"/>
    </row>
    <row r="351" spans="1:14" ht="15" customHeight="1">
      <c r="A351" s="717"/>
      <c r="B351" s="718"/>
      <c r="C351" s="719"/>
      <c r="D351" s="722"/>
      <c r="E351" s="179" t="s">
        <v>536</v>
      </c>
      <c r="F351" s="180">
        <v>210.47</v>
      </c>
      <c r="G351" s="183">
        <v>210.47</v>
      </c>
      <c r="H351" s="207"/>
      <c r="I351" s="180"/>
      <c r="J351" s="180"/>
      <c r="K351" s="180"/>
      <c r="L351" s="717"/>
      <c r="M351" s="725"/>
      <c r="N351" s="774"/>
    </row>
    <row r="352" spans="1:14" ht="15" customHeight="1">
      <c r="A352" s="717"/>
      <c r="B352" s="718"/>
      <c r="C352" s="719"/>
      <c r="D352" s="722"/>
      <c r="E352" s="179" t="s">
        <v>537</v>
      </c>
      <c r="F352" s="180">
        <v>1800</v>
      </c>
      <c r="G352" s="183">
        <v>1800</v>
      </c>
      <c r="H352" s="207"/>
      <c r="I352" s="180"/>
      <c r="J352" s="180"/>
      <c r="K352" s="180"/>
      <c r="L352" s="717"/>
      <c r="M352" s="725"/>
      <c r="N352" s="774"/>
    </row>
    <row r="353" spans="1:14" ht="15" customHeight="1">
      <c r="A353" s="717"/>
      <c r="B353" s="718"/>
      <c r="C353" s="719"/>
      <c r="D353" s="722"/>
      <c r="E353" s="179" t="s">
        <v>538</v>
      </c>
      <c r="F353" s="180">
        <v>625</v>
      </c>
      <c r="G353" s="183">
        <v>625</v>
      </c>
      <c r="H353" s="207"/>
      <c r="I353" s="180"/>
      <c r="J353" s="180"/>
      <c r="K353" s="180"/>
      <c r="L353" s="717"/>
      <c r="M353" s="725"/>
      <c r="N353" s="774"/>
    </row>
    <row r="354" spans="1:14" ht="21.75" customHeight="1">
      <c r="A354" s="245">
        <v>185</v>
      </c>
      <c r="B354" s="243" t="s">
        <v>279</v>
      </c>
      <c r="C354" s="244" t="s">
        <v>1194</v>
      </c>
      <c r="D354" s="187" t="s">
        <v>93</v>
      </c>
      <c r="E354" s="188" t="s">
        <v>517</v>
      </c>
      <c r="F354" s="189">
        <v>1475.76</v>
      </c>
      <c r="G354" s="192"/>
      <c r="H354" s="209"/>
      <c r="I354" s="189">
        <v>1475.76</v>
      </c>
      <c r="J354" s="189"/>
      <c r="K354" s="189"/>
      <c r="L354" s="245" t="s">
        <v>10</v>
      </c>
      <c r="M354" s="246">
        <v>40317</v>
      </c>
      <c r="N354" s="191" t="s">
        <v>315</v>
      </c>
    </row>
    <row r="355" spans="1:14" ht="15" customHeight="1">
      <c r="A355" s="717">
        <v>186</v>
      </c>
      <c r="B355" s="718" t="s">
        <v>1195</v>
      </c>
      <c r="C355" s="719" t="s">
        <v>1196</v>
      </c>
      <c r="D355" s="722" t="s">
        <v>93</v>
      </c>
      <c r="E355" s="179" t="s">
        <v>515</v>
      </c>
      <c r="F355" s="180">
        <v>889.89</v>
      </c>
      <c r="G355" s="183"/>
      <c r="H355" s="207"/>
      <c r="I355" s="180"/>
      <c r="J355" s="180"/>
      <c r="K355" s="180"/>
      <c r="L355" s="717" t="s">
        <v>549</v>
      </c>
      <c r="M355" s="725">
        <v>40317</v>
      </c>
      <c r="N355" s="774" t="s">
        <v>315</v>
      </c>
    </row>
    <row r="356" spans="1:14" ht="15" customHeight="1">
      <c r="A356" s="717"/>
      <c r="B356" s="718"/>
      <c r="C356" s="719"/>
      <c r="D356" s="722"/>
      <c r="E356" s="179" t="s">
        <v>513</v>
      </c>
      <c r="F356" s="180">
        <v>1011.23</v>
      </c>
      <c r="G356" s="183"/>
      <c r="H356" s="207"/>
      <c r="I356" s="180">
        <v>1011.23</v>
      </c>
      <c r="J356" s="180"/>
      <c r="K356" s="180"/>
      <c r="L356" s="717"/>
      <c r="M356" s="725"/>
      <c r="N356" s="774"/>
    </row>
    <row r="357" spans="1:14" ht="15" customHeight="1">
      <c r="A357" s="717"/>
      <c r="B357" s="718"/>
      <c r="C357" s="719"/>
      <c r="D357" s="722"/>
      <c r="E357" s="179" t="s">
        <v>516</v>
      </c>
      <c r="F357" s="180">
        <v>499.69</v>
      </c>
      <c r="G357" s="183"/>
      <c r="H357" s="207"/>
      <c r="I357" s="180">
        <v>499.65</v>
      </c>
      <c r="J357" s="180"/>
      <c r="K357" s="180"/>
      <c r="L357" s="717"/>
      <c r="M357" s="725"/>
      <c r="N357" s="774"/>
    </row>
    <row r="358" spans="1:14" ht="15" customHeight="1">
      <c r="A358" s="720">
        <v>187</v>
      </c>
      <c r="B358" s="721" t="s">
        <v>1048</v>
      </c>
      <c r="C358" s="723" t="s">
        <v>164</v>
      </c>
      <c r="D358" s="724" t="s">
        <v>93</v>
      </c>
      <c r="E358" s="188" t="s">
        <v>515</v>
      </c>
      <c r="F358" s="189">
        <v>498.66</v>
      </c>
      <c r="G358" s="189">
        <v>498.66</v>
      </c>
      <c r="H358" s="209"/>
      <c r="I358" s="189"/>
      <c r="J358" s="189"/>
      <c r="K358" s="189"/>
      <c r="L358" s="720" t="s">
        <v>94</v>
      </c>
      <c r="M358" s="768">
        <v>40317</v>
      </c>
      <c r="N358" s="769" t="s">
        <v>117</v>
      </c>
    </row>
    <row r="359" spans="1:14" ht="15" customHeight="1">
      <c r="A359" s="720"/>
      <c r="B359" s="721"/>
      <c r="C359" s="723"/>
      <c r="D359" s="724"/>
      <c r="E359" s="188" t="s">
        <v>513</v>
      </c>
      <c r="F359" s="189">
        <v>2051.06</v>
      </c>
      <c r="G359" s="189">
        <v>2051.06</v>
      </c>
      <c r="H359" s="209"/>
      <c r="I359" s="189"/>
      <c r="J359" s="189"/>
      <c r="K359" s="189"/>
      <c r="L359" s="720"/>
      <c r="M359" s="768"/>
      <c r="N359" s="769"/>
    </row>
    <row r="360" spans="1:14" ht="15" customHeight="1">
      <c r="A360" s="720"/>
      <c r="B360" s="721"/>
      <c r="C360" s="723"/>
      <c r="D360" s="724"/>
      <c r="E360" s="188" t="s">
        <v>516</v>
      </c>
      <c r="F360" s="189">
        <v>5791.75</v>
      </c>
      <c r="G360" s="189">
        <v>5791.75</v>
      </c>
      <c r="H360" s="209"/>
      <c r="I360" s="189"/>
      <c r="J360" s="189"/>
      <c r="K360" s="189"/>
      <c r="L360" s="720"/>
      <c r="M360" s="768"/>
      <c r="N360" s="769"/>
    </row>
    <row r="361" spans="1:14" ht="15" customHeight="1">
      <c r="A361" s="720"/>
      <c r="B361" s="721"/>
      <c r="C361" s="723"/>
      <c r="D361" s="724"/>
      <c r="E361" s="188" t="s">
        <v>514</v>
      </c>
      <c r="F361" s="189">
        <v>833.98</v>
      </c>
      <c r="G361" s="189">
        <v>833.98</v>
      </c>
      <c r="H361" s="209"/>
      <c r="I361" s="189"/>
      <c r="J361" s="189"/>
      <c r="K361" s="189"/>
      <c r="L361" s="720"/>
      <c r="M361" s="768"/>
      <c r="N361" s="769"/>
    </row>
    <row r="362" spans="1:14" ht="15" customHeight="1">
      <c r="A362" s="720"/>
      <c r="B362" s="721"/>
      <c r="C362" s="723"/>
      <c r="D362" s="724"/>
      <c r="E362" s="188" t="s">
        <v>240</v>
      </c>
      <c r="F362" s="189">
        <v>1889.31</v>
      </c>
      <c r="G362" s="189">
        <v>1889.31</v>
      </c>
      <c r="H362" s="209"/>
      <c r="I362" s="189"/>
      <c r="J362" s="189"/>
      <c r="K362" s="189"/>
      <c r="L362" s="720"/>
      <c r="M362" s="768"/>
      <c r="N362" s="769"/>
    </row>
    <row r="363" spans="1:14" ht="15" customHeight="1">
      <c r="A363" s="720"/>
      <c r="B363" s="721"/>
      <c r="C363" s="723"/>
      <c r="D363" s="724"/>
      <c r="E363" s="188" t="s">
        <v>536</v>
      </c>
      <c r="F363" s="189">
        <v>1516.28</v>
      </c>
      <c r="G363" s="189">
        <v>1516.28</v>
      </c>
      <c r="H363" s="209"/>
      <c r="I363" s="189"/>
      <c r="J363" s="189"/>
      <c r="K363" s="189"/>
      <c r="L363" s="720"/>
      <c r="M363" s="768"/>
      <c r="N363" s="769"/>
    </row>
    <row r="364" spans="1:14" ht="24" customHeight="1">
      <c r="A364" s="129">
        <v>188</v>
      </c>
      <c r="B364" s="130" t="s">
        <v>1197</v>
      </c>
      <c r="C364" s="131" t="s">
        <v>390</v>
      </c>
      <c r="D364" s="133" t="s">
        <v>90</v>
      </c>
      <c r="E364" s="179" t="s">
        <v>515</v>
      </c>
      <c r="F364" s="180">
        <v>34585.52</v>
      </c>
      <c r="G364" s="183"/>
      <c r="H364" s="207"/>
      <c r="I364" s="180">
        <v>34585.52</v>
      </c>
      <c r="J364" s="180"/>
      <c r="K364" s="180"/>
      <c r="L364" s="129" t="s">
        <v>549</v>
      </c>
      <c r="M364" s="241">
        <v>40317</v>
      </c>
      <c r="N364" s="182" t="s">
        <v>315</v>
      </c>
    </row>
    <row r="365" spans="1:14" ht="30" customHeight="1">
      <c r="A365" s="245">
        <v>189</v>
      </c>
      <c r="B365" s="520" t="s">
        <v>1198</v>
      </c>
      <c r="C365" s="244" t="s">
        <v>198</v>
      </c>
      <c r="D365" s="187" t="s">
        <v>90</v>
      </c>
      <c r="E365" s="188" t="s">
        <v>515</v>
      </c>
      <c r="F365" s="189">
        <v>1591.17</v>
      </c>
      <c r="G365" s="192"/>
      <c r="H365" s="209"/>
      <c r="I365" s="189">
        <v>1591.17</v>
      </c>
      <c r="J365" s="189"/>
      <c r="K365" s="189"/>
      <c r="L365" s="245" t="s">
        <v>9</v>
      </c>
      <c r="M365" s="246">
        <v>40323</v>
      </c>
      <c r="N365" s="191" t="s">
        <v>315</v>
      </c>
    </row>
    <row r="366" spans="1:14" ht="24" customHeight="1">
      <c r="A366" s="129">
        <v>190</v>
      </c>
      <c r="B366" s="130" t="s">
        <v>1199</v>
      </c>
      <c r="C366" s="131" t="s">
        <v>363</v>
      </c>
      <c r="D366" s="133" t="s">
        <v>93</v>
      </c>
      <c r="E366" s="179" t="s">
        <v>515</v>
      </c>
      <c r="F366" s="180">
        <v>8364.51</v>
      </c>
      <c r="G366" s="183"/>
      <c r="H366" s="207"/>
      <c r="I366" s="180">
        <v>8364.51</v>
      </c>
      <c r="J366" s="180"/>
      <c r="K366" s="180"/>
      <c r="L366" s="129" t="s">
        <v>91</v>
      </c>
      <c r="M366" s="241">
        <v>40323</v>
      </c>
      <c r="N366" s="182" t="s">
        <v>315</v>
      </c>
    </row>
    <row r="367" spans="1:14" ht="21" customHeight="1">
      <c r="A367" s="245">
        <v>191</v>
      </c>
      <c r="B367" s="243" t="s">
        <v>161</v>
      </c>
      <c r="C367" s="244" t="s">
        <v>162</v>
      </c>
      <c r="D367" s="187" t="s">
        <v>93</v>
      </c>
      <c r="E367" s="188" t="s">
        <v>515</v>
      </c>
      <c r="F367" s="189">
        <v>1000</v>
      </c>
      <c r="G367" s="192"/>
      <c r="H367" s="209"/>
      <c r="I367" s="189">
        <v>1000</v>
      </c>
      <c r="J367" s="189"/>
      <c r="K367" s="189"/>
      <c r="L367" s="245" t="s">
        <v>549</v>
      </c>
      <c r="M367" s="246">
        <v>40323</v>
      </c>
      <c r="N367" s="191" t="s">
        <v>315</v>
      </c>
    </row>
    <row r="368" spans="1:14" ht="15" customHeight="1">
      <c r="A368" s="717">
        <v>192</v>
      </c>
      <c r="B368" s="718" t="s">
        <v>564</v>
      </c>
      <c r="C368" s="719" t="s">
        <v>8</v>
      </c>
      <c r="D368" s="133" t="s">
        <v>90</v>
      </c>
      <c r="E368" s="179" t="s">
        <v>515</v>
      </c>
      <c r="F368" s="180">
        <v>2560.68</v>
      </c>
      <c r="G368" s="183">
        <v>1807.54</v>
      </c>
      <c r="H368" s="207"/>
      <c r="I368" s="180">
        <v>753.14</v>
      </c>
      <c r="J368" s="180"/>
      <c r="K368" s="180"/>
      <c r="L368" s="717" t="s">
        <v>91</v>
      </c>
      <c r="M368" s="725">
        <v>40323</v>
      </c>
      <c r="N368" s="774" t="s">
        <v>1123</v>
      </c>
    </row>
    <row r="369" spans="1:14" ht="15" customHeight="1">
      <c r="A369" s="717"/>
      <c r="B369" s="718"/>
      <c r="C369" s="719"/>
      <c r="D369" s="133" t="s">
        <v>93</v>
      </c>
      <c r="E369" s="179" t="s">
        <v>513</v>
      </c>
      <c r="F369" s="180">
        <v>500</v>
      </c>
      <c r="G369" s="183">
        <v>500</v>
      </c>
      <c r="H369" s="207"/>
      <c r="I369" s="180"/>
      <c r="J369" s="180"/>
      <c r="K369" s="180"/>
      <c r="L369" s="717"/>
      <c r="M369" s="725"/>
      <c r="N369" s="774"/>
    </row>
    <row r="370" spans="1:14" ht="15" customHeight="1">
      <c r="A370" s="717"/>
      <c r="B370" s="718"/>
      <c r="C370" s="719"/>
      <c r="D370" s="133" t="s">
        <v>93</v>
      </c>
      <c r="E370" s="179" t="s">
        <v>516</v>
      </c>
      <c r="F370" s="180">
        <v>2000</v>
      </c>
      <c r="G370" s="183">
        <v>150</v>
      </c>
      <c r="H370" s="207"/>
      <c r="I370" s="180">
        <v>1850</v>
      </c>
      <c r="J370" s="180"/>
      <c r="K370" s="180"/>
      <c r="L370" s="717"/>
      <c r="M370" s="725"/>
      <c r="N370" s="774"/>
    </row>
    <row r="371" spans="1:14" ht="24" customHeight="1">
      <c r="A371" s="245">
        <v>193</v>
      </c>
      <c r="B371" s="243" t="s">
        <v>1200</v>
      </c>
      <c r="C371" s="244" t="s">
        <v>701</v>
      </c>
      <c r="D371" s="187" t="s">
        <v>90</v>
      </c>
      <c r="E371" s="188" t="s">
        <v>515</v>
      </c>
      <c r="F371" s="189">
        <v>14927.17</v>
      </c>
      <c r="G371" s="192"/>
      <c r="H371" s="209"/>
      <c r="I371" s="189">
        <v>14927.17</v>
      </c>
      <c r="J371" s="189"/>
      <c r="K371" s="189"/>
      <c r="L371" s="245" t="s">
        <v>94</v>
      </c>
      <c r="M371" s="246">
        <v>40324</v>
      </c>
      <c r="N371" s="191" t="s">
        <v>315</v>
      </c>
    </row>
    <row r="372" spans="1:14" ht="15" customHeight="1">
      <c r="A372" s="717">
        <v>194</v>
      </c>
      <c r="B372" s="718" t="s">
        <v>360</v>
      </c>
      <c r="C372" s="719" t="s">
        <v>362</v>
      </c>
      <c r="D372" s="133" t="s">
        <v>93</v>
      </c>
      <c r="E372" s="179" t="s">
        <v>515</v>
      </c>
      <c r="F372" s="180">
        <v>1220.14</v>
      </c>
      <c r="G372" s="183"/>
      <c r="H372" s="207"/>
      <c r="I372" s="180">
        <v>1220.14</v>
      </c>
      <c r="J372" s="180"/>
      <c r="K372" s="180"/>
      <c r="L372" s="717" t="s">
        <v>94</v>
      </c>
      <c r="M372" s="725">
        <v>40324</v>
      </c>
      <c r="N372" s="774" t="s">
        <v>1123</v>
      </c>
    </row>
    <row r="373" spans="1:14" ht="15" customHeight="1">
      <c r="A373" s="717"/>
      <c r="B373" s="718"/>
      <c r="C373" s="719"/>
      <c r="D373" s="133" t="s">
        <v>93</v>
      </c>
      <c r="E373" s="179" t="s">
        <v>513</v>
      </c>
      <c r="F373" s="180">
        <v>4050.08</v>
      </c>
      <c r="G373" s="183">
        <v>2011.1</v>
      </c>
      <c r="H373" s="207"/>
      <c r="I373" s="180">
        <v>2038.98</v>
      </c>
      <c r="J373" s="180"/>
      <c r="K373" s="180"/>
      <c r="L373" s="717"/>
      <c r="M373" s="725"/>
      <c r="N373" s="774"/>
    </row>
    <row r="374" spans="1:14" ht="21" customHeight="1">
      <c r="A374" s="245">
        <v>195</v>
      </c>
      <c r="B374" s="243" t="s">
        <v>1201</v>
      </c>
      <c r="C374" s="244" t="s">
        <v>1202</v>
      </c>
      <c r="D374" s="187" t="s">
        <v>93</v>
      </c>
      <c r="E374" s="188" t="s">
        <v>515</v>
      </c>
      <c r="F374" s="189">
        <v>1000</v>
      </c>
      <c r="G374" s="192"/>
      <c r="H374" s="209"/>
      <c r="I374" s="189">
        <v>1000</v>
      </c>
      <c r="J374" s="189"/>
      <c r="K374" s="189"/>
      <c r="L374" s="245" t="s">
        <v>549</v>
      </c>
      <c r="M374" s="246">
        <v>40324</v>
      </c>
      <c r="N374" s="191" t="s">
        <v>315</v>
      </c>
    </row>
    <row r="375" spans="1:14" ht="24.75" customHeight="1">
      <c r="A375" s="129">
        <v>196</v>
      </c>
      <c r="B375" s="130" t="s">
        <v>43</v>
      </c>
      <c r="C375" s="131" t="s">
        <v>1203</v>
      </c>
      <c r="D375" s="133" t="s">
        <v>93</v>
      </c>
      <c r="E375" s="179" t="s">
        <v>515</v>
      </c>
      <c r="F375" s="180">
        <v>10196.9</v>
      </c>
      <c r="G375" s="183">
        <v>2871.92</v>
      </c>
      <c r="H375" s="207"/>
      <c r="I375" s="180">
        <v>7324.98</v>
      </c>
      <c r="J375" s="180"/>
      <c r="K375" s="180"/>
      <c r="L375" s="129" t="s">
        <v>94</v>
      </c>
      <c r="M375" s="241">
        <v>40324</v>
      </c>
      <c r="N375" s="182" t="s">
        <v>1123</v>
      </c>
    </row>
    <row r="376" spans="1:14" ht="15" customHeight="1">
      <c r="A376" s="720">
        <v>197</v>
      </c>
      <c r="B376" s="721" t="s">
        <v>631</v>
      </c>
      <c r="C376" s="723" t="s">
        <v>646</v>
      </c>
      <c r="D376" s="724" t="s">
        <v>93</v>
      </c>
      <c r="E376" s="188" t="s">
        <v>515</v>
      </c>
      <c r="F376" s="189">
        <v>969</v>
      </c>
      <c r="G376" s="192"/>
      <c r="H376" s="209"/>
      <c r="I376" s="189"/>
      <c r="J376" s="189">
        <v>969</v>
      </c>
      <c r="K376" s="189"/>
      <c r="L376" s="720" t="s">
        <v>91</v>
      </c>
      <c r="M376" s="768">
        <v>40325</v>
      </c>
      <c r="N376" s="769" t="s">
        <v>370</v>
      </c>
    </row>
    <row r="377" spans="1:14" ht="15" customHeight="1">
      <c r="A377" s="720"/>
      <c r="B377" s="721"/>
      <c r="C377" s="723"/>
      <c r="D377" s="724"/>
      <c r="E377" s="188" t="s">
        <v>513</v>
      </c>
      <c r="F377" s="189">
        <v>1092.79</v>
      </c>
      <c r="G377" s="192"/>
      <c r="H377" s="209"/>
      <c r="I377" s="189"/>
      <c r="J377" s="189">
        <v>1092.79</v>
      </c>
      <c r="K377" s="189"/>
      <c r="L377" s="720"/>
      <c r="M377" s="768"/>
      <c r="N377" s="769"/>
    </row>
    <row r="378" spans="1:14" ht="15" customHeight="1">
      <c r="A378" s="720"/>
      <c r="B378" s="721"/>
      <c r="C378" s="723"/>
      <c r="D378" s="724"/>
      <c r="E378" s="188" t="s">
        <v>516</v>
      </c>
      <c r="F378" s="189">
        <v>59.15</v>
      </c>
      <c r="G378" s="192"/>
      <c r="H378" s="209"/>
      <c r="I378" s="189"/>
      <c r="J378" s="189"/>
      <c r="K378" s="189"/>
      <c r="L378" s="720"/>
      <c r="M378" s="768"/>
      <c r="N378" s="769"/>
    </row>
    <row r="379" spans="1:14" ht="21" customHeight="1">
      <c r="A379" s="176">
        <v>198</v>
      </c>
      <c r="B379" s="177" t="s">
        <v>1204</v>
      </c>
      <c r="C379" s="178" t="s">
        <v>1205</v>
      </c>
      <c r="D379" s="220" t="s">
        <v>93</v>
      </c>
      <c r="E379" s="235" t="s">
        <v>515</v>
      </c>
      <c r="F379" s="236">
        <v>538.13</v>
      </c>
      <c r="G379" s="247">
        <v>538.13</v>
      </c>
      <c r="H379" s="237"/>
      <c r="I379" s="236"/>
      <c r="J379" s="236"/>
      <c r="K379" s="236"/>
      <c r="L379" s="176" t="s">
        <v>265</v>
      </c>
      <c r="M379" s="184">
        <v>40325</v>
      </c>
      <c r="N379" s="185" t="s">
        <v>117</v>
      </c>
    </row>
    <row r="380" spans="1:14" ht="24.75" customHeight="1">
      <c r="A380" s="245">
        <v>199</v>
      </c>
      <c r="B380" s="520" t="s">
        <v>1206</v>
      </c>
      <c r="C380" s="244" t="s">
        <v>1007</v>
      </c>
      <c r="D380" s="187" t="s">
        <v>93</v>
      </c>
      <c r="E380" s="188" t="s">
        <v>515</v>
      </c>
      <c r="F380" s="189">
        <v>1996.19</v>
      </c>
      <c r="G380" s="192"/>
      <c r="H380" s="209"/>
      <c r="I380" s="189">
        <v>1996.19</v>
      </c>
      <c r="J380" s="189"/>
      <c r="K380" s="189"/>
      <c r="L380" s="245" t="s">
        <v>549</v>
      </c>
      <c r="M380" s="246">
        <v>40325</v>
      </c>
      <c r="N380" s="191" t="s">
        <v>315</v>
      </c>
    </row>
    <row r="381" spans="1:14" ht="15" customHeight="1">
      <c r="A381" s="717">
        <v>200</v>
      </c>
      <c r="B381" s="718" t="s">
        <v>125</v>
      </c>
      <c r="C381" s="719" t="s">
        <v>1207</v>
      </c>
      <c r="D381" s="722" t="s">
        <v>93</v>
      </c>
      <c r="E381" s="179" t="s">
        <v>515</v>
      </c>
      <c r="F381" s="180">
        <v>5804</v>
      </c>
      <c r="G381" s="180">
        <v>5804</v>
      </c>
      <c r="H381" s="207"/>
      <c r="I381" s="180"/>
      <c r="J381" s="180"/>
      <c r="K381" s="180"/>
      <c r="L381" s="717" t="s">
        <v>94</v>
      </c>
      <c r="M381" s="725">
        <v>40325</v>
      </c>
      <c r="N381" s="774" t="s">
        <v>117</v>
      </c>
    </row>
    <row r="382" spans="1:14" ht="15" customHeight="1">
      <c r="A382" s="717"/>
      <c r="B382" s="718"/>
      <c r="C382" s="719"/>
      <c r="D382" s="722"/>
      <c r="E382" s="179" t="s">
        <v>513</v>
      </c>
      <c r="F382" s="180">
        <v>45016.97</v>
      </c>
      <c r="G382" s="180">
        <v>45016.97</v>
      </c>
      <c r="H382" s="207"/>
      <c r="I382" s="180"/>
      <c r="J382" s="180"/>
      <c r="K382" s="180"/>
      <c r="L382" s="717"/>
      <c r="M382" s="725"/>
      <c r="N382" s="774"/>
    </row>
    <row r="383" spans="1:14" ht="15" customHeight="1">
      <c r="A383" s="717"/>
      <c r="B383" s="718"/>
      <c r="C383" s="719"/>
      <c r="D383" s="722"/>
      <c r="E383" s="179" t="s">
        <v>516</v>
      </c>
      <c r="F383" s="180">
        <v>21363.62</v>
      </c>
      <c r="G383" s="180">
        <v>21363.62</v>
      </c>
      <c r="H383" s="207"/>
      <c r="I383" s="180"/>
      <c r="J383" s="180"/>
      <c r="K383" s="180"/>
      <c r="L383" s="717"/>
      <c r="M383" s="725"/>
      <c r="N383" s="774"/>
    </row>
    <row r="384" spans="1:14" ht="15" customHeight="1">
      <c r="A384" s="717"/>
      <c r="B384" s="718"/>
      <c r="C384" s="719"/>
      <c r="D384" s="722"/>
      <c r="E384" s="179" t="s">
        <v>514</v>
      </c>
      <c r="F384" s="180">
        <v>10095.1</v>
      </c>
      <c r="G384" s="180">
        <v>10095.1</v>
      </c>
      <c r="H384" s="207"/>
      <c r="I384" s="180"/>
      <c r="J384" s="180"/>
      <c r="K384" s="180"/>
      <c r="L384" s="717"/>
      <c r="M384" s="725"/>
      <c r="N384" s="774"/>
    </row>
    <row r="385" spans="1:14" ht="15" customHeight="1">
      <c r="A385" s="717"/>
      <c r="B385" s="718"/>
      <c r="C385" s="719"/>
      <c r="D385" s="722"/>
      <c r="E385" s="179" t="s">
        <v>240</v>
      </c>
      <c r="F385" s="180">
        <v>14417.12</v>
      </c>
      <c r="G385" s="180">
        <v>14417.12</v>
      </c>
      <c r="H385" s="207"/>
      <c r="I385" s="180"/>
      <c r="J385" s="180"/>
      <c r="K385" s="180"/>
      <c r="L385" s="717"/>
      <c r="M385" s="725"/>
      <c r="N385" s="774"/>
    </row>
    <row r="386" spans="1:14" ht="15" customHeight="1">
      <c r="A386" s="717"/>
      <c r="B386" s="718"/>
      <c r="C386" s="719"/>
      <c r="D386" s="722"/>
      <c r="E386" s="179" t="s">
        <v>536</v>
      </c>
      <c r="F386" s="180">
        <v>40741.89</v>
      </c>
      <c r="G386" s="180">
        <v>40741.89</v>
      </c>
      <c r="H386" s="207"/>
      <c r="I386" s="180"/>
      <c r="J386" s="180"/>
      <c r="K386" s="180"/>
      <c r="L386" s="717"/>
      <c r="M386" s="725"/>
      <c r="N386" s="774"/>
    </row>
    <row r="387" spans="1:14" ht="15" customHeight="1">
      <c r="A387" s="717"/>
      <c r="B387" s="718"/>
      <c r="C387" s="719"/>
      <c r="D387" s="722"/>
      <c r="E387" s="179" t="s">
        <v>537</v>
      </c>
      <c r="F387" s="180">
        <v>30568.1</v>
      </c>
      <c r="G387" s="180">
        <v>30568.1</v>
      </c>
      <c r="H387" s="207"/>
      <c r="I387" s="180"/>
      <c r="J387" s="180"/>
      <c r="K387" s="180"/>
      <c r="L387" s="717"/>
      <c r="M387" s="725"/>
      <c r="N387" s="774"/>
    </row>
    <row r="388" spans="1:14" ht="15" customHeight="1">
      <c r="A388" s="717"/>
      <c r="B388" s="718"/>
      <c r="C388" s="719"/>
      <c r="D388" s="722"/>
      <c r="E388" s="179" t="s">
        <v>538</v>
      </c>
      <c r="F388" s="180">
        <v>26899.23</v>
      </c>
      <c r="G388" s="180">
        <v>26899.23</v>
      </c>
      <c r="H388" s="207"/>
      <c r="I388" s="180"/>
      <c r="J388" s="180"/>
      <c r="K388" s="180"/>
      <c r="L388" s="717"/>
      <c r="M388" s="725"/>
      <c r="N388" s="774"/>
    </row>
    <row r="389" spans="1:14" ht="15" customHeight="1">
      <c r="A389" s="717"/>
      <c r="B389" s="718"/>
      <c r="C389" s="719"/>
      <c r="D389" s="722"/>
      <c r="E389" s="179" t="s">
        <v>539</v>
      </c>
      <c r="F389" s="180">
        <v>1361.38</v>
      </c>
      <c r="G389" s="180">
        <v>1361.38</v>
      </c>
      <c r="H389" s="207"/>
      <c r="I389" s="180"/>
      <c r="J389" s="180"/>
      <c r="K389" s="180"/>
      <c r="L389" s="717"/>
      <c r="M389" s="725"/>
      <c r="N389" s="774"/>
    </row>
    <row r="390" spans="1:14" ht="15" customHeight="1">
      <c r="A390" s="717"/>
      <c r="B390" s="718"/>
      <c r="C390" s="719"/>
      <c r="D390" s="722"/>
      <c r="E390" s="179" t="s">
        <v>540</v>
      </c>
      <c r="F390" s="180">
        <v>4177.66</v>
      </c>
      <c r="G390" s="180">
        <v>4177.66</v>
      </c>
      <c r="H390" s="207"/>
      <c r="I390" s="180"/>
      <c r="J390" s="180"/>
      <c r="K390" s="180"/>
      <c r="L390" s="717"/>
      <c r="M390" s="725"/>
      <c r="N390" s="774"/>
    </row>
    <row r="391" spans="1:14" ht="15" customHeight="1">
      <c r="A391" s="717"/>
      <c r="B391" s="718"/>
      <c r="C391" s="719"/>
      <c r="D391" s="722"/>
      <c r="E391" s="179" t="s">
        <v>541</v>
      </c>
      <c r="F391" s="180">
        <v>680.04</v>
      </c>
      <c r="G391" s="180">
        <v>680.04</v>
      </c>
      <c r="H391" s="207"/>
      <c r="I391" s="180"/>
      <c r="J391" s="180"/>
      <c r="K391" s="180"/>
      <c r="L391" s="717"/>
      <c r="M391" s="725"/>
      <c r="N391" s="774"/>
    </row>
    <row r="392" spans="1:14" ht="15" customHeight="1">
      <c r="A392" s="717"/>
      <c r="B392" s="718"/>
      <c r="C392" s="719"/>
      <c r="D392" s="722"/>
      <c r="E392" s="179" t="s">
        <v>302</v>
      </c>
      <c r="F392" s="180">
        <v>732.99</v>
      </c>
      <c r="G392" s="180">
        <v>732.99</v>
      </c>
      <c r="H392" s="207"/>
      <c r="I392" s="180"/>
      <c r="J392" s="180"/>
      <c r="K392" s="180"/>
      <c r="L392" s="717"/>
      <c r="M392" s="725"/>
      <c r="N392" s="774"/>
    </row>
    <row r="393" spans="1:14" ht="20.25" customHeight="1">
      <c r="A393" s="245">
        <v>201</v>
      </c>
      <c r="B393" s="243" t="s">
        <v>1208</v>
      </c>
      <c r="C393" s="244" t="s">
        <v>1209</v>
      </c>
      <c r="D393" s="187" t="s">
        <v>93</v>
      </c>
      <c r="E393" s="188" t="s">
        <v>515</v>
      </c>
      <c r="F393" s="189">
        <v>762.45</v>
      </c>
      <c r="G393" s="192"/>
      <c r="H393" s="209"/>
      <c r="I393" s="189">
        <v>762.45</v>
      </c>
      <c r="J393" s="189"/>
      <c r="K393" s="189"/>
      <c r="L393" s="245" t="s">
        <v>549</v>
      </c>
      <c r="M393" s="246">
        <v>40329</v>
      </c>
      <c r="N393" s="518" t="s">
        <v>315</v>
      </c>
    </row>
    <row r="394" spans="1:14" ht="15" customHeight="1">
      <c r="A394" s="694" t="s">
        <v>1210</v>
      </c>
      <c r="B394" s="695"/>
      <c r="C394" s="695"/>
      <c r="D394" s="695"/>
      <c r="E394" s="695"/>
      <c r="F394" s="695"/>
      <c r="G394" s="695"/>
      <c r="H394" s="695"/>
      <c r="I394" s="695"/>
      <c r="J394" s="695"/>
      <c r="K394" s="695"/>
      <c r="L394" s="695"/>
      <c r="M394" s="695"/>
      <c r="N394" s="791"/>
    </row>
    <row r="395" spans="1:14" ht="25.5" customHeight="1">
      <c r="A395" s="143" t="s">
        <v>112</v>
      </c>
      <c r="B395" s="144" t="s">
        <v>113</v>
      </c>
      <c r="C395" s="145" t="s">
        <v>17</v>
      </c>
      <c r="D395" s="146" t="s">
        <v>87</v>
      </c>
      <c r="E395" s="147" t="s">
        <v>509</v>
      </c>
      <c r="F395" s="145" t="s">
        <v>510</v>
      </c>
      <c r="G395" s="148" t="s">
        <v>511</v>
      </c>
      <c r="H395" s="149" t="s">
        <v>88</v>
      </c>
      <c r="I395" s="148" t="s">
        <v>106</v>
      </c>
      <c r="J395" s="148" t="s">
        <v>512</v>
      </c>
      <c r="K395" s="145" t="s">
        <v>1107</v>
      </c>
      <c r="L395" s="144" t="s">
        <v>89</v>
      </c>
      <c r="M395" s="146" t="s">
        <v>1211</v>
      </c>
      <c r="N395" s="517" t="s">
        <v>114</v>
      </c>
    </row>
    <row r="396" spans="1:14" ht="15" customHeight="1">
      <c r="A396" s="271">
        <v>202</v>
      </c>
      <c r="B396" s="272" t="s">
        <v>1212</v>
      </c>
      <c r="C396" s="273" t="s">
        <v>340</v>
      </c>
      <c r="D396" s="274" t="s">
        <v>93</v>
      </c>
      <c r="E396" s="275" t="s">
        <v>515</v>
      </c>
      <c r="F396" s="276">
        <v>7694.11</v>
      </c>
      <c r="G396" s="277"/>
      <c r="H396" s="278"/>
      <c r="I396" s="279">
        <v>7694.11</v>
      </c>
      <c r="J396" s="276"/>
      <c r="K396" s="276"/>
      <c r="L396" s="271" t="s">
        <v>94</v>
      </c>
      <c r="M396" s="280">
        <v>40330</v>
      </c>
      <c r="N396" s="281" t="s">
        <v>315</v>
      </c>
    </row>
    <row r="397" spans="1:14" ht="15" customHeight="1">
      <c r="A397" s="282">
        <v>203</v>
      </c>
      <c r="B397" s="283" t="s">
        <v>1213</v>
      </c>
      <c r="C397" s="284" t="s">
        <v>1000</v>
      </c>
      <c r="D397" s="285" t="s">
        <v>93</v>
      </c>
      <c r="E397" s="286" t="s">
        <v>515</v>
      </c>
      <c r="F397" s="287">
        <v>25571.96</v>
      </c>
      <c r="G397" s="288"/>
      <c r="H397" s="289"/>
      <c r="I397" s="287">
        <v>25571.96</v>
      </c>
      <c r="J397" s="287"/>
      <c r="K397" s="287"/>
      <c r="L397" s="282" t="s">
        <v>94</v>
      </c>
      <c r="M397" s="290">
        <v>40330</v>
      </c>
      <c r="N397" s="465" t="s">
        <v>315</v>
      </c>
    </row>
    <row r="398" spans="1:14" ht="15" customHeight="1">
      <c r="A398" s="674">
        <v>204</v>
      </c>
      <c r="B398" s="697" t="s">
        <v>7</v>
      </c>
      <c r="C398" s="699" t="s">
        <v>1214</v>
      </c>
      <c r="D398" s="792" t="s">
        <v>93</v>
      </c>
      <c r="E398" s="291" t="s">
        <v>515</v>
      </c>
      <c r="F398" s="292">
        <v>5000</v>
      </c>
      <c r="G398" s="293"/>
      <c r="H398" s="294"/>
      <c r="I398" s="292">
        <v>5000</v>
      </c>
      <c r="J398" s="292"/>
      <c r="K398" s="292"/>
      <c r="L398" s="674" t="s">
        <v>94</v>
      </c>
      <c r="M398" s="701">
        <v>40330</v>
      </c>
      <c r="N398" s="765" t="s">
        <v>315</v>
      </c>
    </row>
    <row r="399" spans="1:14" ht="15" customHeight="1">
      <c r="A399" s="676"/>
      <c r="B399" s="762"/>
      <c r="C399" s="763"/>
      <c r="D399" s="793"/>
      <c r="E399" s="291" t="s">
        <v>513</v>
      </c>
      <c r="F399" s="292">
        <v>100</v>
      </c>
      <c r="G399" s="293"/>
      <c r="H399" s="294"/>
      <c r="I399" s="292"/>
      <c r="J399" s="292"/>
      <c r="K399" s="292"/>
      <c r="L399" s="676"/>
      <c r="M399" s="702"/>
      <c r="N399" s="767"/>
    </row>
    <row r="400" spans="1:14" ht="15" customHeight="1">
      <c r="A400" s="794">
        <v>205</v>
      </c>
      <c r="B400" s="795" t="s">
        <v>258</v>
      </c>
      <c r="C400" s="731" t="s">
        <v>235</v>
      </c>
      <c r="D400" s="796" t="s">
        <v>93</v>
      </c>
      <c r="E400" s="286" t="s">
        <v>515</v>
      </c>
      <c r="F400" s="287">
        <v>2282.16</v>
      </c>
      <c r="G400" s="287">
        <v>2282.16</v>
      </c>
      <c r="H400" s="289"/>
      <c r="I400" s="287"/>
      <c r="J400" s="287"/>
      <c r="K400" s="287"/>
      <c r="L400" s="794" t="s">
        <v>10</v>
      </c>
      <c r="M400" s="726">
        <v>40330</v>
      </c>
      <c r="N400" s="730" t="s">
        <v>117</v>
      </c>
    </row>
    <row r="401" spans="1:14" ht="15" customHeight="1">
      <c r="A401" s="794"/>
      <c r="B401" s="795"/>
      <c r="C401" s="731"/>
      <c r="D401" s="796"/>
      <c r="E401" s="286" t="s">
        <v>513</v>
      </c>
      <c r="F401" s="287">
        <v>1349.4</v>
      </c>
      <c r="G401" s="287">
        <v>1349.4</v>
      </c>
      <c r="H401" s="289"/>
      <c r="I401" s="287"/>
      <c r="J401" s="287"/>
      <c r="K401" s="287"/>
      <c r="L401" s="794"/>
      <c r="M401" s="726"/>
      <c r="N401" s="730"/>
    </row>
    <row r="402" spans="1:14" ht="15" customHeight="1">
      <c r="A402" s="794"/>
      <c r="B402" s="795"/>
      <c r="C402" s="731"/>
      <c r="D402" s="796"/>
      <c r="E402" s="286" t="s">
        <v>516</v>
      </c>
      <c r="F402" s="287">
        <v>3621.3</v>
      </c>
      <c r="G402" s="287">
        <v>3621.3</v>
      </c>
      <c r="H402" s="289"/>
      <c r="I402" s="287"/>
      <c r="J402" s="287"/>
      <c r="K402" s="287"/>
      <c r="L402" s="794"/>
      <c r="M402" s="726"/>
      <c r="N402" s="730"/>
    </row>
    <row r="403" spans="1:14" ht="15" customHeight="1">
      <c r="A403" s="794"/>
      <c r="B403" s="795"/>
      <c r="C403" s="731"/>
      <c r="D403" s="796"/>
      <c r="E403" s="286" t="s">
        <v>514</v>
      </c>
      <c r="F403" s="287">
        <v>1476.06</v>
      </c>
      <c r="G403" s="287">
        <v>1476.06</v>
      </c>
      <c r="H403" s="289"/>
      <c r="I403" s="287"/>
      <c r="J403" s="287"/>
      <c r="K403" s="287"/>
      <c r="L403" s="794"/>
      <c r="M403" s="726"/>
      <c r="N403" s="730"/>
    </row>
    <row r="404" spans="1:14" ht="15" customHeight="1">
      <c r="A404" s="674">
        <v>206</v>
      </c>
      <c r="B404" s="697" t="s">
        <v>746</v>
      </c>
      <c r="C404" s="699" t="s">
        <v>748</v>
      </c>
      <c r="D404" s="792" t="s">
        <v>93</v>
      </c>
      <c r="E404" s="291" t="s">
        <v>515</v>
      </c>
      <c r="F404" s="292">
        <v>5617.89</v>
      </c>
      <c r="G404" s="293"/>
      <c r="H404" s="294"/>
      <c r="I404" s="292">
        <v>5617.89</v>
      </c>
      <c r="J404" s="292"/>
      <c r="K404" s="292"/>
      <c r="L404" s="674" t="s">
        <v>94</v>
      </c>
      <c r="M404" s="701">
        <v>40331</v>
      </c>
      <c r="N404" s="765" t="s">
        <v>315</v>
      </c>
    </row>
    <row r="405" spans="1:14" ht="15" customHeight="1">
      <c r="A405" s="676"/>
      <c r="B405" s="762"/>
      <c r="C405" s="763"/>
      <c r="D405" s="793"/>
      <c r="E405" s="291" t="s">
        <v>513</v>
      </c>
      <c r="F405" s="292">
        <v>5082.38</v>
      </c>
      <c r="G405" s="293"/>
      <c r="H405" s="294"/>
      <c r="I405" s="292">
        <v>5082.38</v>
      </c>
      <c r="J405" s="292"/>
      <c r="K405" s="292"/>
      <c r="L405" s="676"/>
      <c r="M405" s="702"/>
      <c r="N405" s="767"/>
    </row>
    <row r="406" spans="1:14" ht="15" customHeight="1">
      <c r="A406" s="745">
        <v>207</v>
      </c>
      <c r="B406" s="747" t="s">
        <v>746</v>
      </c>
      <c r="C406" s="751" t="s">
        <v>749</v>
      </c>
      <c r="D406" s="756" t="s">
        <v>93</v>
      </c>
      <c r="E406" s="286" t="s">
        <v>515</v>
      </c>
      <c r="F406" s="287">
        <v>2017.45</v>
      </c>
      <c r="G406" s="288"/>
      <c r="H406" s="289"/>
      <c r="I406" s="287">
        <v>2017.45</v>
      </c>
      <c r="J406" s="287"/>
      <c r="K406" s="287"/>
      <c r="L406" s="745" t="s">
        <v>94</v>
      </c>
      <c r="M406" s="797">
        <v>40331</v>
      </c>
      <c r="N406" s="749" t="s">
        <v>315</v>
      </c>
    </row>
    <row r="407" spans="1:14" ht="15" customHeight="1">
      <c r="A407" s="753"/>
      <c r="B407" s="754"/>
      <c r="C407" s="755"/>
      <c r="D407" s="758"/>
      <c r="E407" s="286" t="s">
        <v>513</v>
      </c>
      <c r="F407" s="287">
        <v>5515.05</v>
      </c>
      <c r="G407" s="288"/>
      <c r="H407" s="289"/>
      <c r="I407" s="287">
        <v>5515.05</v>
      </c>
      <c r="J407" s="287"/>
      <c r="K407" s="287"/>
      <c r="L407" s="753"/>
      <c r="M407" s="798"/>
      <c r="N407" s="760"/>
    </row>
    <row r="408" spans="1:14" ht="15" customHeight="1">
      <c r="A408" s="674">
        <v>208</v>
      </c>
      <c r="B408" s="697" t="s">
        <v>746</v>
      </c>
      <c r="C408" s="699" t="s">
        <v>750</v>
      </c>
      <c r="D408" s="792" t="s">
        <v>93</v>
      </c>
      <c r="E408" s="291" t="s">
        <v>515</v>
      </c>
      <c r="F408" s="292">
        <v>8366.73</v>
      </c>
      <c r="G408" s="293"/>
      <c r="H408" s="294"/>
      <c r="I408" s="292">
        <v>8366.73</v>
      </c>
      <c r="J408" s="292"/>
      <c r="K408" s="292"/>
      <c r="L408" s="674" t="s">
        <v>94</v>
      </c>
      <c r="M408" s="701">
        <v>40331</v>
      </c>
      <c r="N408" s="765" t="s">
        <v>315</v>
      </c>
    </row>
    <row r="409" spans="1:14" ht="15" customHeight="1">
      <c r="A409" s="676"/>
      <c r="B409" s="762"/>
      <c r="C409" s="763"/>
      <c r="D409" s="793"/>
      <c r="E409" s="291" t="s">
        <v>513</v>
      </c>
      <c r="F409" s="292">
        <v>41.37</v>
      </c>
      <c r="G409" s="293"/>
      <c r="H409" s="294"/>
      <c r="I409" s="292">
        <v>41.37</v>
      </c>
      <c r="J409" s="292"/>
      <c r="K409" s="292"/>
      <c r="L409" s="676"/>
      <c r="M409" s="702"/>
      <c r="N409" s="767"/>
    </row>
    <row r="410" spans="1:14" ht="15" customHeight="1">
      <c r="A410" s="745">
        <v>209</v>
      </c>
      <c r="B410" s="747" t="s">
        <v>746</v>
      </c>
      <c r="C410" s="751" t="s">
        <v>752</v>
      </c>
      <c r="D410" s="756" t="s">
        <v>93</v>
      </c>
      <c r="E410" s="286" t="s">
        <v>515</v>
      </c>
      <c r="F410" s="287">
        <v>2282.6</v>
      </c>
      <c r="G410" s="288"/>
      <c r="H410" s="289"/>
      <c r="I410" s="287">
        <v>2282.6</v>
      </c>
      <c r="J410" s="287"/>
      <c r="K410" s="287"/>
      <c r="L410" s="745" t="s">
        <v>94</v>
      </c>
      <c r="M410" s="797">
        <v>40331</v>
      </c>
      <c r="N410" s="749" t="s">
        <v>315</v>
      </c>
    </row>
    <row r="411" spans="1:14" ht="15" customHeight="1">
      <c r="A411" s="746"/>
      <c r="B411" s="748"/>
      <c r="C411" s="752"/>
      <c r="D411" s="757"/>
      <c r="E411" s="286" t="s">
        <v>513</v>
      </c>
      <c r="F411" s="287">
        <v>7539.58</v>
      </c>
      <c r="G411" s="288"/>
      <c r="H411" s="289"/>
      <c r="I411" s="287">
        <v>7539.58</v>
      </c>
      <c r="J411" s="287"/>
      <c r="K411" s="287"/>
      <c r="L411" s="746"/>
      <c r="M411" s="799"/>
      <c r="N411" s="750"/>
    </row>
    <row r="412" spans="1:14" ht="15" customHeight="1">
      <c r="A412" s="753"/>
      <c r="B412" s="754"/>
      <c r="C412" s="755"/>
      <c r="D412" s="758"/>
      <c r="E412" s="286" t="s">
        <v>516</v>
      </c>
      <c r="F412" s="287">
        <v>3417.23</v>
      </c>
      <c r="G412" s="288"/>
      <c r="H412" s="289"/>
      <c r="I412" s="287">
        <v>3417.23</v>
      </c>
      <c r="J412" s="287"/>
      <c r="K412" s="287"/>
      <c r="L412" s="753"/>
      <c r="M412" s="798"/>
      <c r="N412" s="760"/>
    </row>
    <row r="413" spans="1:14" ht="15" customHeight="1">
      <c r="A413" s="674">
        <v>210</v>
      </c>
      <c r="B413" s="697" t="s">
        <v>746</v>
      </c>
      <c r="C413" s="699" t="s">
        <v>751</v>
      </c>
      <c r="D413" s="792" t="s">
        <v>93</v>
      </c>
      <c r="E413" s="291" t="s">
        <v>515</v>
      </c>
      <c r="F413" s="292">
        <v>10347.95</v>
      </c>
      <c r="G413" s="293"/>
      <c r="H413" s="294"/>
      <c r="I413" s="292">
        <v>10347.95</v>
      </c>
      <c r="J413" s="292"/>
      <c r="K413" s="292"/>
      <c r="L413" s="674" t="s">
        <v>94</v>
      </c>
      <c r="M413" s="701">
        <v>40331</v>
      </c>
      <c r="N413" s="765" t="s">
        <v>315</v>
      </c>
    </row>
    <row r="414" spans="1:14" ht="15" customHeight="1">
      <c r="A414" s="675"/>
      <c r="B414" s="698"/>
      <c r="C414" s="700"/>
      <c r="D414" s="800"/>
      <c r="E414" s="291" t="s">
        <v>513</v>
      </c>
      <c r="F414" s="292">
        <v>77.99</v>
      </c>
      <c r="G414" s="293"/>
      <c r="H414" s="294"/>
      <c r="I414" s="292"/>
      <c r="J414" s="292"/>
      <c r="K414" s="292"/>
      <c r="L414" s="675"/>
      <c r="M414" s="764"/>
      <c r="N414" s="766"/>
    </row>
    <row r="415" spans="1:14" ht="15" customHeight="1">
      <c r="A415" s="676"/>
      <c r="B415" s="762"/>
      <c r="C415" s="763"/>
      <c r="D415" s="793"/>
      <c r="E415" s="291" t="s">
        <v>516</v>
      </c>
      <c r="F415" s="292">
        <v>113.92</v>
      </c>
      <c r="G415" s="293"/>
      <c r="H415" s="294"/>
      <c r="I415" s="292"/>
      <c r="J415" s="292"/>
      <c r="K415" s="292"/>
      <c r="L415" s="676"/>
      <c r="M415" s="702"/>
      <c r="N415" s="767"/>
    </row>
    <row r="416" spans="1:14" ht="15" customHeight="1">
      <c r="A416" s="745">
        <v>211</v>
      </c>
      <c r="B416" s="747" t="s">
        <v>1215</v>
      </c>
      <c r="C416" s="751" t="s">
        <v>1216</v>
      </c>
      <c r="D416" s="756" t="s">
        <v>93</v>
      </c>
      <c r="E416" s="286" t="s">
        <v>515</v>
      </c>
      <c r="F416" s="287">
        <v>263.17</v>
      </c>
      <c r="G416" s="288"/>
      <c r="H416" s="289"/>
      <c r="I416" s="287"/>
      <c r="J416" s="287">
        <v>263.17</v>
      </c>
      <c r="K416" s="287"/>
      <c r="L416" s="745" t="s">
        <v>549</v>
      </c>
      <c r="M416" s="797">
        <v>40336</v>
      </c>
      <c r="N416" s="749" t="s">
        <v>370</v>
      </c>
    </row>
    <row r="417" spans="1:14" ht="15" customHeight="1">
      <c r="A417" s="753"/>
      <c r="B417" s="754"/>
      <c r="C417" s="755"/>
      <c r="D417" s="758"/>
      <c r="E417" s="286" t="s">
        <v>513</v>
      </c>
      <c r="F417" s="287">
        <v>1507.24</v>
      </c>
      <c r="G417" s="288"/>
      <c r="H417" s="289"/>
      <c r="I417" s="287"/>
      <c r="J417" s="287">
        <v>1507.24</v>
      </c>
      <c r="K417" s="287"/>
      <c r="L417" s="753"/>
      <c r="M417" s="798"/>
      <c r="N417" s="760"/>
    </row>
    <row r="418" spans="1:14" ht="15" customHeight="1">
      <c r="A418" s="199">
        <v>212</v>
      </c>
      <c r="B418" s="200" t="s">
        <v>438</v>
      </c>
      <c r="C418" s="201" t="s">
        <v>439</v>
      </c>
      <c r="D418" s="295" t="s">
        <v>90</v>
      </c>
      <c r="E418" s="291" t="s">
        <v>515</v>
      </c>
      <c r="F418" s="292">
        <v>3024.04</v>
      </c>
      <c r="G418" s="293"/>
      <c r="H418" s="294"/>
      <c r="I418" s="292">
        <v>3024.04</v>
      </c>
      <c r="J418" s="292"/>
      <c r="K418" s="292"/>
      <c r="L418" s="199" t="s">
        <v>11</v>
      </c>
      <c r="M418" s="202">
        <v>40336</v>
      </c>
      <c r="N418" s="462" t="s">
        <v>315</v>
      </c>
    </row>
    <row r="419" spans="1:14" ht="15" customHeight="1">
      <c r="A419" s="745">
        <v>213</v>
      </c>
      <c r="B419" s="747" t="s">
        <v>696</v>
      </c>
      <c r="C419" s="751" t="s">
        <v>1217</v>
      </c>
      <c r="D419" s="756" t="s">
        <v>90</v>
      </c>
      <c r="E419" s="286" t="s">
        <v>515</v>
      </c>
      <c r="F419" s="287">
        <v>4877.53</v>
      </c>
      <c r="G419" s="287">
        <v>4877.53</v>
      </c>
      <c r="H419" s="289">
        <f>G419/17*100</f>
        <v>28691.35294117647</v>
      </c>
      <c r="I419" s="287"/>
      <c r="J419" s="287"/>
      <c r="K419" s="287"/>
      <c r="L419" s="745" t="s">
        <v>94</v>
      </c>
      <c r="M419" s="797">
        <v>40336</v>
      </c>
      <c r="N419" s="749" t="s">
        <v>117</v>
      </c>
    </row>
    <row r="420" spans="1:14" ht="15" customHeight="1">
      <c r="A420" s="746"/>
      <c r="B420" s="748"/>
      <c r="C420" s="752"/>
      <c r="D420" s="757"/>
      <c r="E420" s="286" t="s">
        <v>513</v>
      </c>
      <c r="F420" s="287">
        <v>17371.14</v>
      </c>
      <c r="G420" s="287">
        <v>17371.14</v>
      </c>
      <c r="H420" s="289">
        <f>G420/17*100</f>
        <v>102183.17647058822</v>
      </c>
      <c r="I420" s="287"/>
      <c r="J420" s="287"/>
      <c r="K420" s="287"/>
      <c r="L420" s="746"/>
      <c r="M420" s="799"/>
      <c r="N420" s="750"/>
    </row>
    <row r="421" spans="1:14" ht="15" customHeight="1">
      <c r="A421" s="674">
        <v>214</v>
      </c>
      <c r="B421" s="697" t="s">
        <v>696</v>
      </c>
      <c r="C421" s="699" t="s">
        <v>1218</v>
      </c>
      <c r="D421" s="792" t="s">
        <v>90</v>
      </c>
      <c r="E421" s="291" t="s">
        <v>515</v>
      </c>
      <c r="F421" s="292">
        <v>1538.61</v>
      </c>
      <c r="G421" s="292"/>
      <c r="H421" s="294"/>
      <c r="I421" s="292">
        <v>905.06</v>
      </c>
      <c r="J421" s="292"/>
      <c r="K421" s="292">
        <v>905.06</v>
      </c>
      <c r="L421" s="674" t="s">
        <v>94</v>
      </c>
      <c r="M421" s="701">
        <v>40336</v>
      </c>
      <c r="N421" s="765" t="s">
        <v>315</v>
      </c>
    </row>
    <row r="422" spans="1:14" ht="15" customHeight="1">
      <c r="A422" s="676"/>
      <c r="B422" s="762"/>
      <c r="C422" s="763"/>
      <c r="D422" s="793"/>
      <c r="E422" s="291" t="s">
        <v>513</v>
      </c>
      <c r="F422" s="292">
        <v>99.27</v>
      </c>
      <c r="G422" s="292"/>
      <c r="H422" s="294"/>
      <c r="I422" s="292">
        <v>99.27</v>
      </c>
      <c r="J422" s="292"/>
      <c r="K422" s="292"/>
      <c r="L422" s="676"/>
      <c r="M422" s="702"/>
      <c r="N422" s="767"/>
    </row>
    <row r="423" spans="1:14" ht="15" customHeight="1">
      <c r="A423" s="296">
        <v>215</v>
      </c>
      <c r="B423" s="297" t="s">
        <v>1219</v>
      </c>
      <c r="C423" s="298" t="s">
        <v>230</v>
      </c>
      <c r="D423" s="299" t="s">
        <v>93</v>
      </c>
      <c r="E423" s="286" t="s">
        <v>515</v>
      </c>
      <c r="F423" s="287">
        <v>625.36</v>
      </c>
      <c r="G423" s="287"/>
      <c r="H423" s="289"/>
      <c r="I423" s="287"/>
      <c r="J423" s="287"/>
      <c r="K423" s="287"/>
      <c r="L423" s="296" t="s">
        <v>12</v>
      </c>
      <c r="M423" s="300">
        <v>40337</v>
      </c>
      <c r="N423" s="464" t="s">
        <v>1220</v>
      </c>
    </row>
    <row r="424" spans="1:14" ht="15" customHeight="1">
      <c r="A424" s="301">
        <v>216</v>
      </c>
      <c r="B424" s="302" t="s">
        <v>1221</v>
      </c>
      <c r="C424" s="303" t="s">
        <v>425</v>
      </c>
      <c r="D424" s="304" t="s">
        <v>93</v>
      </c>
      <c r="E424" s="305" t="s">
        <v>515</v>
      </c>
      <c r="F424" s="306">
        <v>2765.86</v>
      </c>
      <c r="G424" s="306">
        <v>2765.86</v>
      </c>
      <c r="H424" s="307"/>
      <c r="I424" s="306"/>
      <c r="J424" s="306"/>
      <c r="K424" s="306"/>
      <c r="L424" s="301" t="s">
        <v>12</v>
      </c>
      <c r="M424" s="308">
        <v>40337</v>
      </c>
      <c r="N424" s="467" t="s">
        <v>117</v>
      </c>
    </row>
    <row r="425" spans="1:14" ht="15" customHeight="1">
      <c r="A425" s="296">
        <v>217</v>
      </c>
      <c r="B425" s="297" t="s">
        <v>1221</v>
      </c>
      <c r="C425" s="298" t="s">
        <v>426</v>
      </c>
      <c r="D425" s="299" t="s">
        <v>93</v>
      </c>
      <c r="E425" s="286" t="s">
        <v>515</v>
      </c>
      <c r="F425" s="287">
        <v>1111.26</v>
      </c>
      <c r="G425" s="287">
        <v>1111.26</v>
      </c>
      <c r="H425" s="289"/>
      <c r="I425" s="287"/>
      <c r="J425" s="287"/>
      <c r="K425" s="287"/>
      <c r="L425" s="296" t="s">
        <v>12</v>
      </c>
      <c r="M425" s="300">
        <v>40337</v>
      </c>
      <c r="N425" s="464" t="s">
        <v>117</v>
      </c>
    </row>
    <row r="426" spans="1:14" ht="15" customHeight="1">
      <c r="A426" s="770">
        <v>218</v>
      </c>
      <c r="B426" s="771" t="s">
        <v>1222</v>
      </c>
      <c r="C426" s="772" t="s">
        <v>987</v>
      </c>
      <c r="D426" s="801" t="s">
        <v>93</v>
      </c>
      <c r="E426" s="291" t="s">
        <v>515</v>
      </c>
      <c r="F426" s="292">
        <v>34800.96</v>
      </c>
      <c r="G426" s="292">
        <v>34800.96</v>
      </c>
      <c r="H426" s="294"/>
      <c r="I426" s="292"/>
      <c r="J426" s="292"/>
      <c r="K426" s="292"/>
      <c r="L426" s="770" t="s">
        <v>94</v>
      </c>
      <c r="M426" s="773">
        <v>40338</v>
      </c>
      <c r="N426" s="703" t="s">
        <v>117</v>
      </c>
    </row>
    <row r="427" spans="1:14" ht="15" customHeight="1">
      <c r="A427" s="770"/>
      <c r="B427" s="771"/>
      <c r="C427" s="772"/>
      <c r="D427" s="801"/>
      <c r="E427" s="291" t="s">
        <v>513</v>
      </c>
      <c r="F427" s="292">
        <v>11521.86</v>
      </c>
      <c r="G427" s="292">
        <v>11521.86</v>
      </c>
      <c r="H427" s="294"/>
      <c r="I427" s="292"/>
      <c r="J427" s="292"/>
      <c r="K427" s="292"/>
      <c r="L427" s="770"/>
      <c r="M427" s="773"/>
      <c r="N427" s="703"/>
    </row>
    <row r="428" spans="1:14" ht="15" customHeight="1">
      <c r="A428" s="770"/>
      <c r="B428" s="771"/>
      <c r="C428" s="772"/>
      <c r="D428" s="801"/>
      <c r="E428" s="291" t="s">
        <v>516</v>
      </c>
      <c r="F428" s="292">
        <v>1817.83</v>
      </c>
      <c r="G428" s="292">
        <v>1817.83</v>
      </c>
      <c r="H428" s="294"/>
      <c r="I428" s="292"/>
      <c r="J428" s="292"/>
      <c r="K428" s="292"/>
      <c r="L428" s="770"/>
      <c r="M428" s="773"/>
      <c r="N428" s="703"/>
    </row>
    <row r="429" spans="1:14" ht="15" customHeight="1">
      <c r="A429" s="794">
        <v>219</v>
      </c>
      <c r="B429" s="795" t="s">
        <v>1222</v>
      </c>
      <c r="C429" s="731" t="s">
        <v>986</v>
      </c>
      <c r="D429" s="796" t="s">
        <v>93</v>
      </c>
      <c r="E429" s="286" t="s">
        <v>515</v>
      </c>
      <c r="F429" s="287">
        <v>624.24</v>
      </c>
      <c r="G429" s="287">
        <v>624.24</v>
      </c>
      <c r="H429" s="289"/>
      <c r="I429" s="287"/>
      <c r="J429" s="287"/>
      <c r="K429" s="287"/>
      <c r="L429" s="794" t="s">
        <v>94</v>
      </c>
      <c r="M429" s="726">
        <v>40338</v>
      </c>
      <c r="N429" s="730" t="s">
        <v>117</v>
      </c>
    </row>
    <row r="430" spans="1:14" ht="15" customHeight="1">
      <c r="A430" s="794"/>
      <c r="B430" s="795"/>
      <c r="C430" s="731"/>
      <c r="D430" s="796"/>
      <c r="E430" s="286" t="s">
        <v>513</v>
      </c>
      <c r="F430" s="287">
        <v>12573.72</v>
      </c>
      <c r="G430" s="287">
        <v>12573.72</v>
      </c>
      <c r="H430" s="289"/>
      <c r="I430" s="287"/>
      <c r="J430" s="287"/>
      <c r="K430" s="287"/>
      <c r="L430" s="794"/>
      <c r="M430" s="726"/>
      <c r="N430" s="730"/>
    </row>
    <row r="431" spans="1:14" ht="15" customHeight="1">
      <c r="A431" s="794"/>
      <c r="B431" s="795"/>
      <c r="C431" s="731"/>
      <c r="D431" s="796"/>
      <c r="E431" s="286" t="s">
        <v>516</v>
      </c>
      <c r="F431" s="287">
        <v>25.76</v>
      </c>
      <c r="G431" s="287">
        <v>25.76</v>
      </c>
      <c r="H431" s="289"/>
      <c r="I431" s="287"/>
      <c r="J431" s="287"/>
      <c r="K431" s="287"/>
      <c r="L431" s="794"/>
      <c r="M431" s="726"/>
      <c r="N431" s="730"/>
    </row>
    <row r="432" spans="1:14" ht="15" customHeight="1">
      <c r="A432" s="770">
        <v>220</v>
      </c>
      <c r="B432" s="771" t="s">
        <v>1222</v>
      </c>
      <c r="C432" s="772" t="s">
        <v>344</v>
      </c>
      <c r="D432" s="801" t="s">
        <v>93</v>
      </c>
      <c r="E432" s="291" t="s">
        <v>515</v>
      </c>
      <c r="F432" s="292">
        <v>140063.43</v>
      </c>
      <c r="G432" s="292">
        <v>140063.43</v>
      </c>
      <c r="H432" s="294"/>
      <c r="I432" s="292"/>
      <c r="J432" s="292"/>
      <c r="K432" s="292"/>
      <c r="L432" s="770" t="s">
        <v>94</v>
      </c>
      <c r="M432" s="773">
        <v>40338</v>
      </c>
      <c r="N432" s="703" t="s">
        <v>117</v>
      </c>
    </row>
    <row r="433" spans="1:14" ht="15" customHeight="1">
      <c r="A433" s="770"/>
      <c r="B433" s="771"/>
      <c r="C433" s="772"/>
      <c r="D433" s="801"/>
      <c r="E433" s="291" t="s">
        <v>513</v>
      </c>
      <c r="F433" s="292">
        <v>78227.97</v>
      </c>
      <c r="G433" s="292"/>
      <c r="H433" s="294"/>
      <c r="I433" s="292"/>
      <c r="J433" s="292"/>
      <c r="K433" s="292"/>
      <c r="L433" s="770"/>
      <c r="M433" s="773"/>
      <c r="N433" s="703"/>
    </row>
    <row r="434" spans="1:14" ht="15" customHeight="1">
      <c r="A434" s="770"/>
      <c r="B434" s="771"/>
      <c r="C434" s="772"/>
      <c r="D434" s="801"/>
      <c r="E434" s="291" t="s">
        <v>516</v>
      </c>
      <c r="F434" s="292">
        <v>4285.56</v>
      </c>
      <c r="G434" s="292"/>
      <c r="H434" s="294"/>
      <c r="I434" s="292"/>
      <c r="J434" s="292"/>
      <c r="K434" s="292"/>
      <c r="L434" s="770"/>
      <c r="M434" s="773"/>
      <c r="N434" s="703"/>
    </row>
    <row r="435" spans="1:14" ht="15" customHeight="1">
      <c r="A435" s="794">
        <v>221</v>
      </c>
      <c r="B435" s="795" t="s">
        <v>1222</v>
      </c>
      <c r="C435" s="731" t="s">
        <v>343</v>
      </c>
      <c r="D435" s="796" t="s">
        <v>93</v>
      </c>
      <c r="E435" s="286" t="s">
        <v>515</v>
      </c>
      <c r="F435" s="287">
        <v>75119.04</v>
      </c>
      <c r="G435" s="287">
        <v>75119.04</v>
      </c>
      <c r="H435" s="289"/>
      <c r="I435" s="287"/>
      <c r="J435" s="287"/>
      <c r="K435" s="287"/>
      <c r="L435" s="794" t="s">
        <v>94</v>
      </c>
      <c r="M435" s="726">
        <v>40338</v>
      </c>
      <c r="N435" s="730" t="s">
        <v>117</v>
      </c>
    </row>
    <row r="436" spans="1:14" ht="15" customHeight="1">
      <c r="A436" s="794"/>
      <c r="B436" s="795"/>
      <c r="C436" s="731"/>
      <c r="D436" s="796"/>
      <c r="E436" s="286" t="s">
        <v>513</v>
      </c>
      <c r="F436" s="287">
        <v>3372.17</v>
      </c>
      <c r="G436" s="287">
        <v>3372.17</v>
      </c>
      <c r="H436" s="289"/>
      <c r="I436" s="287"/>
      <c r="J436" s="287"/>
      <c r="K436" s="287"/>
      <c r="L436" s="794"/>
      <c r="M436" s="726"/>
      <c r="N436" s="730"/>
    </row>
    <row r="437" spans="1:14" ht="15" customHeight="1">
      <c r="A437" s="794"/>
      <c r="B437" s="795"/>
      <c r="C437" s="731"/>
      <c r="D437" s="796"/>
      <c r="E437" s="286" t="s">
        <v>516</v>
      </c>
      <c r="F437" s="287">
        <v>30712.87</v>
      </c>
      <c r="G437" s="287">
        <v>30712.87</v>
      </c>
      <c r="H437" s="289"/>
      <c r="I437" s="287"/>
      <c r="J437" s="287"/>
      <c r="K437" s="287"/>
      <c r="L437" s="794"/>
      <c r="M437" s="726"/>
      <c r="N437" s="730"/>
    </row>
    <row r="438" spans="1:14" ht="15" customHeight="1">
      <c r="A438" s="794"/>
      <c r="B438" s="795"/>
      <c r="C438" s="731"/>
      <c r="D438" s="796"/>
      <c r="E438" s="286" t="s">
        <v>514</v>
      </c>
      <c r="F438" s="287">
        <v>199.65</v>
      </c>
      <c r="G438" s="287">
        <v>199.65</v>
      </c>
      <c r="H438" s="289"/>
      <c r="I438" s="287"/>
      <c r="J438" s="287"/>
      <c r="K438" s="287"/>
      <c r="L438" s="794"/>
      <c r="M438" s="726"/>
      <c r="N438" s="730"/>
    </row>
    <row r="439" spans="1:14" ht="15" customHeight="1">
      <c r="A439" s="770">
        <v>222</v>
      </c>
      <c r="B439" s="802" t="s">
        <v>1223</v>
      </c>
      <c r="C439" s="772" t="s">
        <v>65</v>
      </c>
      <c r="D439" s="801" t="s">
        <v>93</v>
      </c>
      <c r="E439" s="291" t="s">
        <v>515</v>
      </c>
      <c r="F439" s="292">
        <v>200</v>
      </c>
      <c r="G439" s="292"/>
      <c r="H439" s="294"/>
      <c r="I439" s="292"/>
      <c r="J439" s="292"/>
      <c r="K439" s="292"/>
      <c r="L439" s="770" t="s">
        <v>91</v>
      </c>
      <c r="M439" s="773">
        <v>40339</v>
      </c>
      <c r="N439" s="703" t="s">
        <v>315</v>
      </c>
    </row>
    <row r="440" spans="1:14" ht="15" customHeight="1">
      <c r="A440" s="770"/>
      <c r="B440" s="803"/>
      <c r="C440" s="772"/>
      <c r="D440" s="801"/>
      <c r="E440" s="291" t="s">
        <v>513</v>
      </c>
      <c r="F440" s="292">
        <v>8000</v>
      </c>
      <c r="G440" s="292"/>
      <c r="H440" s="294"/>
      <c r="I440" s="292">
        <v>8000</v>
      </c>
      <c r="J440" s="292"/>
      <c r="K440" s="292"/>
      <c r="L440" s="770"/>
      <c r="M440" s="773"/>
      <c r="N440" s="703"/>
    </row>
    <row r="441" spans="1:14" ht="15" customHeight="1">
      <c r="A441" s="794">
        <v>223</v>
      </c>
      <c r="B441" s="804" t="s">
        <v>1223</v>
      </c>
      <c r="C441" s="731" t="s">
        <v>68</v>
      </c>
      <c r="D441" s="796" t="s">
        <v>93</v>
      </c>
      <c r="E441" s="286" t="s">
        <v>515</v>
      </c>
      <c r="F441" s="287">
        <v>600</v>
      </c>
      <c r="G441" s="287"/>
      <c r="H441" s="289"/>
      <c r="I441" s="287"/>
      <c r="J441" s="287"/>
      <c r="K441" s="287"/>
      <c r="L441" s="794" t="s">
        <v>91</v>
      </c>
      <c r="M441" s="726">
        <v>40339</v>
      </c>
      <c r="N441" s="730" t="s">
        <v>315</v>
      </c>
    </row>
    <row r="442" spans="1:14" ht="15" customHeight="1">
      <c r="A442" s="794"/>
      <c r="B442" s="805"/>
      <c r="C442" s="731"/>
      <c r="D442" s="796"/>
      <c r="E442" s="286" t="s">
        <v>513</v>
      </c>
      <c r="F442" s="287">
        <v>8000</v>
      </c>
      <c r="G442" s="287"/>
      <c r="H442" s="289"/>
      <c r="I442" s="287">
        <v>8000</v>
      </c>
      <c r="J442" s="287"/>
      <c r="K442" s="287"/>
      <c r="L442" s="794"/>
      <c r="M442" s="726"/>
      <c r="N442" s="730"/>
    </row>
    <row r="443" spans="1:14" ht="15" customHeight="1">
      <c r="A443" s="770">
        <v>224</v>
      </c>
      <c r="B443" s="802" t="s">
        <v>1223</v>
      </c>
      <c r="C443" s="772" t="s">
        <v>64</v>
      </c>
      <c r="D443" s="801" t="s">
        <v>93</v>
      </c>
      <c r="E443" s="291" t="s">
        <v>515</v>
      </c>
      <c r="F443" s="292">
        <v>100</v>
      </c>
      <c r="G443" s="292"/>
      <c r="H443" s="294"/>
      <c r="I443" s="292"/>
      <c r="J443" s="292"/>
      <c r="K443" s="292"/>
      <c r="L443" s="770" t="s">
        <v>91</v>
      </c>
      <c r="M443" s="773">
        <v>40339</v>
      </c>
      <c r="N443" s="703" t="s">
        <v>315</v>
      </c>
    </row>
    <row r="444" spans="1:14" ht="15" customHeight="1">
      <c r="A444" s="770"/>
      <c r="B444" s="803"/>
      <c r="C444" s="772"/>
      <c r="D444" s="801"/>
      <c r="E444" s="291" t="s">
        <v>513</v>
      </c>
      <c r="F444" s="292">
        <v>8000</v>
      </c>
      <c r="G444" s="292"/>
      <c r="H444" s="294"/>
      <c r="I444" s="292">
        <v>8000</v>
      </c>
      <c r="J444" s="292"/>
      <c r="K444" s="292"/>
      <c r="L444" s="770"/>
      <c r="M444" s="773"/>
      <c r="N444" s="703"/>
    </row>
    <row r="445" spans="1:14" ht="15" customHeight="1">
      <c r="A445" s="296">
        <v>225</v>
      </c>
      <c r="B445" s="297" t="s">
        <v>276</v>
      </c>
      <c r="C445" s="298" t="s">
        <v>629</v>
      </c>
      <c r="D445" s="299" t="s">
        <v>93</v>
      </c>
      <c r="E445" s="286" t="s">
        <v>515</v>
      </c>
      <c r="F445" s="287">
        <v>54129.29</v>
      </c>
      <c r="G445" s="287"/>
      <c r="H445" s="289"/>
      <c r="I445" s="287">
        <v>54129.29</v>
      </c>
      <c r="J445" s="287"/>
      <c r="K445" s="287"/>
      <c r="L445" s="296" t="s">
        <v>91</v>
      </c>
      <c r="M445" s="300">
        <v>40339</v>
      </c>
      <c r="N445" s="464" t="s">
        <v>315</v>
      </c>
    </row>
    <row r="446" spans="1:14" ht="15" customHeight="1">
      <c r="A446" s="770">
        <v>226</v>
      </c>
      <c r="B446" s="802" t="s">
        <v>1224</v>
      </c>
      <c r="C446" s="772" t="s">
        <v>233</v>
      </c>
      <c r="D446" s="801" t="s">
        <v>93</v>
      </c>
      <c r="E446" s="291" t="s">
        <v>515</v>
      </c>
      <c r="F446" s="292">
        <v>300</v>
      </c>
      <c r="G446" s="292"/>
      <c r="H446" s="294"/>
      <c r="I446" s="292">
        <v>300</v>
      </c>
      <c r="J446" s="292"/>
      <c r="K446" s="292"/>
      <c r="L446" s="770" t="s">
        <v>91</v>
      </c>
      <c r="M446" s="773">
        <v>40343</v>
      </c>
      <c r="N446" s="703" t="s">
        <v>315</v>
      </c>
    </row>
    <row r="447" spans="1:14" ht="15" customHeight="1">
      <c r="A447" s="770"/>
      <c r="B447" s="806"/>
      <c r="C447" s="772"/>
      <c r="D447" s="801"/>
      <c r="E447" s="291" t="s">
        <v>513</v>
      </c>
      <c r="F447" s="292">
        <v>6000</v>
      </c>
      <c r="G447" s="292"/>
      <c r="H447" s="294"/>
      <c r="I447" s="292">
        <v>6000</v>
      </c>
      <c r="J447" s="292"/>
      <c r="K447" s="292"/>
      <c r="L447" s="770"/>
      <c r="M447" s="773"/>
      <c r="N447" s="703"/>
    </row>
    <row r="448" spans="1:14" ht="15" customHeight="1">
      <c r="A448" s="770"/>
      <c r="B448" s="803"/>
      <c r="C448" s="772"/>
      <c r="D448" s="801"/>
      <c r="E448" s="291" t="s">
        <v>516</v>
      </c>
      <c r="F448" s="292">
        <v>100</v>
      </c>
      <c r="G448" s="292"/>
      <c r="H448" s="294"/>
      <c r="I448" s="292">
        <v>100</v>
      </c>
      <c r="J448" s="292"/>
      <c r="K448" s="292"/>
      <c r="L448" s="770"/>
      <c r="M448" s="773"/>
      <c r="N448" s="703"/>
    </row>
    <row r="449" spans="1:14" ht="24.75" customHeight="1">
      <c r="A449" s="296">
        <v>227</v>
      </c>
      <c r="B449" s="522" t="s">
        <v>1225</v>
      </c>
      <c r="C449" s="298" t="s">
        <v>1226</v>
      </c>
      <c r="D449" s="299" t="s">
        <v>93</v>
      </c>
      <c r="E449" s="286" t="s">
        <v>515</v>
      </c>
      <c r="F449" s="287">
        <v>11830.42</v>
      </c>
      <c r="G449" s="287"/>
      <c r="H449" s="289"/>
      <c r="I449" s="287">
        <v>11830.42</v>
      </c>
      <c r="J449" s="287"/>
      <c r="K449" s="287"/>
      <c r="L449" s="296" t="s">
        <v>94</v>
      </c>
      <c r="M449" s="300">
        <v>40343</v>
      </c>
      <c r="N449" s="464" t="s">
        <v>315</v>
      </c>
    </row>
    <row r="450" spans="1:14" ht="15" customHeight="1">
      <c r="A450" s="309">
        <v>228</v>
      </c>
      <c r="B450" s="310" t="s">
        <v>824</v>
      </c>
      <c r="C450" s="311" t="s">
        <v>1227</v>
      </c>
      <c r="D450" s="312" t="s">
        <v>93</v>
      </c>
      <c r="E450" s="291" t="s">
        <v>515</v>
      </c>
      <c r="F450" s="292">
        <v>1836.5</v>
      </c>
      <c r="G450" s="292"/>
      <c r="H450" s="294"/>
      <c r="I450" s="292">
        <v>1836.5</v>
      </c>
      <c r="J450" s="292"/>
      <c r="K450" s="292"/>
      <c r="L450" s="309" t="s">
        <v>94</v>
      </c>
      <c r="M450" s="313">
        <v>40343</v>
      </c>
      <c r="N450" s="470" t="s">
        <v>315</v>
      </c>
    </row>
    <row r="451" spans="1:14" ht="23.25" customHeight="1">
      <c r="A451" s="296">
        <v>229</v>
      </c>
      <c r="B451" s="522" t="s">
        <v>1228</v>
      </c>
      <c r="C451" s="298" t="s">
        <v>964</v>
      </c>
      <c r="D451" s="299" t="s">
        <v>93</v>
      </c>
      <c r="E451" s="286" t="s">
        <v>515</v>
      </c>
      <c r="F451" s="287">
        <v>10413.76</v>
      </c>
      <c r="G451" s="287"/>
      <c r="H451" s="289"/>
      <c r="I451" s="287">
        <v>10413.76</v>
      </c>
      <c r="J451" s="287"/>
      <c r="K451" s="287"/>
      <c r="L451" s="296" t="s">
        <v>12</v>
      </c>
      <c r="M451" s="300">
        <v>40343</v>
      </c>
      <c r="N451" s="464" t="s">
        <v>315</v>
      </c>
    </row>
    <row r="452" spans="1:14" ht="15" customHeight="1">
      <c r="A452" s="794">
        <v>230</v>
      </c>
      <c r="B452" s="795" t="s">
        <v>652</v>
      </c>
      <c r="C452" s="731" t="s">
        <v>653</v>
      </c>
      <c r="D452" s="796" t="s">
        <v>93</v>
      </c>
      <c r="E452" s="286" t="s">
        <v>515</v>
      </c>
      <c r="F452" s="287">
        <v>6009.81</v>
      </c>
      <c r="G452" s="287">
        <v>1694.19</v>
      </c>
      <c r="H452" s="289"/>
      <c r="I452" s="287">
        <v>4315.62</v>
      </c>
      <c r="J452" s="287"/>
      <c r="K452" s="287"/>
      <c r="L452" s="794" t="s">
        <v>14</v>
      </c>
      <c r="M452" s="726">
        <v>40343</v>
      </c>
      <c r="N452" s="730" t="s">
        <v>1123</v>
      </c>
    </row>
    <row r="453" spans="1:14" ht="15" customHeight="1">
      <c r="A453" s="794"/>
      <c r="B453" s="795"/>
      <c r="C453" s="731"/>
      <c r="D453" s="796"/>
      <c r="E453" s="286" t="s">
        <v>513</v>
      </c>
      <c r="F453" s="287">
        <v>23977.08</v>
      </c>
      <c r="G453" s="287">
        <v>6751.02</v>
      </c>
      <c r="H453" s="289"/>
      <c r="I453" s="287">
        <v>17226.06</v>
      </c>
      <c r="J453" s="287"/>
      <c r="K453" s="287"/>
      <c r="L453" s="794"/>
      <c r="M453" s="726"/>
      <c r="N453" s="730"/>
    </row>
    <row r="454" spans="1:14" ht="15" customHeight="1">
      <c r="A454" s="794"/>
      <c r="B454" s="795"/>
      <c r="C454" s="731"/>
      <c r="D454" s="796"/>
      <c r="E454" s="286" t="s">
        <v>516</v>
      </c>
      <c r="F454" s="287">
        <v>580.21</v>
      </c>
      <c r="G454" s="287"/>
      <c r="H454" s="289"/>
      <c r="I454" s="287">
        <v>580.21</v>
      </c>
      <c r="J454" s="287"/>
      <c r="K454" s="287"/>
      <c r="L454" s="794"/>
      <c r="M454" s="726"/>
      <c r="N454" s="730"/>
    </row>
    <row r="455" spans="1:14" ht="15" customHeight="1">
      <c r="A455" s="794"/>
      <c r="B455" s="795"/>
      <c r="C455" s="731"/>
      <c r="D455" s="796"/>
      <c r="E455" s="286" t="s">
        <v>514</v>
      </c>
      <c r="F455" s="287">
        <v>513.5</v>
      </c>
      <c r="G455" s="287"/>
      <c r="H455" s="289"/>
      <c r="I455" s="287">
        <v>513.5</v>
      </c>
      <c r="J455" s="287"/>
      <c r="K455" s="287"/>
      <c r="L455" s="794"/>
      <c r="M455" s="726"/>
      <c r="N455" s="730"/>
    </row>
    <row r="456" spans="1:14" ht="15" customHeight="1">
      <c r="A456" s="794"/>
      <c r="B456" s="795"/>
      <c r="C456" s="731"/>
      <c r="D456" s="796"/>
      <c r="E456" s="286" t="s">
        <v>240</v>
      </c>
      <c r="F456" s="287">
        <v>580.21</v>
      </c>
      <c r="G456" s="287"/>
      <c r="H456" s="289"/>
      <c r="I456" s="287">
        <v>580.21</v>
      </c>
      <c r="J456" s="287"/>
      <c r="K456" s="287"/>
      <c r="L456" s="794"/>
      <c r="M456" s="726"/>
      <c r="N456" s="730"/>
    </row>
    <row r="457" spans="1:14" ht="15" customHeight="1">
      <c r="A457" s="794"/>
      <c r="B457" s="795"/>
      <c r="C457" s="731"/>
      <c r="D457" s="796"/>
      <c r="E457" s="286" t="s">
        <v>536</v>
      </c>
      <c r="F457" s="287">
        <v>513.5</v>
      </c>
      <c r="G457" s="287"/>
      <c r="H457" s="289"/>
      <c r="I457" s="287">
        <v>513.5</v>
      </c>
      <c r="J457" s="287"/>
      <c r="K457" s="287"/>
      <c r="L457" s="794"/>
      <c r="M457" s="726"/>
      <c r="N457" s="730"/>
    </row>
    <row r="458" spans="1:14" ht="15" customHeight="1">
      <c r="A458" s="794"/>
      <c r="B458" s="795"/>
      <c r="C458" s="731"/>
      <c r="D458" s="796"/>
      <c r="E458" s="286" t="s">
        <v>537</v>
      </c>
      <c r="F458" s="287">
        <v>2961.52</v>
      </c>
      <c r="G458" s="287"/>
      <c r="H458" s="289"/>
      <c r="I458" s="287">
        <v>2961.52</v>
      </c>
      <c r="J458" s="287"/>
      <c r="K458" s="287"/>
      <c r="L458" s="794"/>
      <c r="M458" s="726"/>
      <c r="N458" s="730"/>
    </row>
    <row r="459" spans="1:14" ht="15" customHeight="1">
      <c r="A459" s="770">
        <v>231</v>
      </c>
      <c r="B459" s="771" t="s">
        <v>159</v>
      </c>
      <c r="C459" s="772" t="s">
        <v>160</v>
      </c>
      <c r="D459" s="801" t="s">
        <v>90</v>
      </c>
      <c r="E459" s="291" t="s">
        <v>515</v>
      </c>
      <c r="F459" s="292">
        <v>6070.16</v>
      </c>
      <c r="G459" s="292"/>
      <c r="H459" s="294"/>
      <c r="I459" s="292"/>
      <c r="J459" s="292">
        <v>6070.16</v>
      </c>
      <c r="K459" s="292"/>
      <c r="L459" s="770" t="s">
        <v>94</v>
      </c>
      <c r="M459" s="773">
        <v>40345</v>
      </c>
      <c r="N459" s="703" t="s">
        <v>315</v>
      </c>
    </row>
    <row r="460" spans="1:14" ht="15" customHeight="1">
      <c r="A460" s="770"/>
      <c r="B460" s="771"/>
      <c r="C460" s="772"/>
      <c r="D460" s="801"/>
      <c r="E460" s="291" t="s">
        <v>513</v>
      </c>
      <c r="F460" s="292">
        <v>688.22</v>
      </c>
      <c r="G460" s="292"/>
      <c r="H460" s="294"/>
      <c r="I460" s="292"/>
      <c r="J460" s="292">
        <v>688.22</v>
      </c>
      <c r="K460" s="292"/>
      <c r="L460" s="770"/>
      <c r="M460" s="773"/>
      <c r="N460" s="703"/>
    </row>
    <row r="461" spans="1:14" ht="18.75" customHeight="1">
      <c r="A461" s="296">
        <v>232</v>
      </c>
      <c r="B461" s="297" t="s">
        <v>1229</v>
      </c>
      <c r="C461" s="298" t="s">
        <v>1230</v>
      </c>
      <c r="D461" s="299" t="s">
        <v>93</v>
      </c>
      <c r="E461" s="286" t="s">
        <v>515</v>
      </c>
      <c r="F461" s="287">
        <v>2656.27</v>
      </c>
      <c r="G461" s="287"/>
      <c r="H461" s="289"/>
      <c r="I461" s="287">
        <v>2656.27</v>
      </c>
      <c r="J461" s="287"/>
      <c r="K461" s="287"/>
      <c r="L461" s="296" t="s">
        <v>549</v>
      </c>
      <c r="M461" s="300">
        <v>40345</v>
      </c>
      <c r="N461" s="464" t="s">
        <v>315</v>
      </c>
    </row>
    <row r="462" spans="1:14" ht="20.25" customHeight="1">
      <c r="A462" s="309">
        <v>233</v>
      </c>
      <c r="B462" s="310" t="s">
        <v>1231</v>
      </c>
      <c r="C462" s="311" t="s">
        <v>1232</v>
      </c>
      <c r="D462" s="312" t="s">
        <v>90</v>
      </c>
      <c r="E462" s="291" t="s">
        <v>515</v>
      </c>
      <c r="F462" s="292">
        <v>11115.71</v>
      </c>
      <c r="G462" s="292"/>
      <c r="H462" s="294"/>
      <c r="I462" s="292">
        <v>11115.71</v>
      </c>
      <c r="J462" s="292"/>
      <c r="K462" s="292"/>
      <c r="L462" s="309" t="s">
        <v>91</v>
      </c>
      <c r="M462" s="313">
        <v>40345</v>
      </c>
      <c r="N462" s="470" t="s">
        <v>315</v>
      </c>
    </row>
    <row r="463" spans="1:14" ht="18.75" customHeight="1">
      <c r="A463" s="296">
        <v>234</v>
      </c>
      <c r="B463" s="297" t="s">
        <v>1231</v>
      </c>
      <c r="C463" s="298" t="s">
        <v>1233</v>
      </c>
      <c r="D463" s="299" t="s">
        <v>90</v>
      </c>
      <c r="E463" s="286" t="s">
        <v>515</v>
      </c>
      <c r="F463" s="287">
        <v>6799.57</v>
      </c>
      <c r="G463" s="287">
        <v>6799.57</v>
      </c>
      <c r="H463" s="314">
        <f>G463/17*100</f>
        <v>39997.470588235294</v>
      </c>
      <c r="I463" s="287"/>
      <c r="J463" s="287"/>
      <c r="K463" s="287"/>
      <c r="L463" s="296" t="s">
        <v>91</v>
      </c>
      <c r="M463" s="300">
        <v>40345</v>
      </c>
      <c r="N463" s="464" t="s">
        <v>315</v>
      </c>
    </row>
    <row r="464" spans="1:14" ht="19.5" customHeight="1">
      <c r="A464" s="309">
        <v>235</v>
      </c>
      <c r="B464" s="310" t="s">
        <v>1231</v>
      </c>
      <c r="C464" s="311" t="s">
        <v>1234</v>
      </c>
      <c r="D464" s="312" t="s">
        <v>90</v>
      </c>
      <c r="E464" s="291" t="s">
        <v>515</v>
      </c>
      <c r="F464" s="292">
        <v>10986.49</v>
      </c>
      <c r="G464" s="292">
        <v>10986.49</v>
      </c>
      <c r="H464" s="315">
        <f>G464/17*100</f>
        <v>64626.41176470588</v>
      </c>
      <c r="I464" s="292"/>
      <c r="J464" s="292"/>
      <c r="K464" s="292"/>
      <c r="L464" s="309" t="s">
        <v>91</v>
      </c>
      <c r="M464" s="313">
        <v>40345</v>
      </c>
      <c r="N464" s="470" t="s">
        <v>117</v>
      </c>
    </row>
    <row r="465" spans="1:14" ht="22.5" customHeight="1">
      <c r="A465" s="296">
        <v>236</v>
      </c>
      <c r="B465" s="522" t="s">
        <v>1235</v>
      </c>
      <c r="C465" s="298" t="s">
        <v>666</v>
      </c>
      <c r="D465" s="299" t="s">
        <v>93</v>
      </c>
      <c r="E465" s="286" t="s">
        <v>515</v>
      </c>
      <c r="F465" s="287">
        <v>831.1</v>
      </c>
      <c r="G465" s="287">
        <v>619.3</v>
      </c>
      <c r="H465" s="314"/>
      <c r="I465" s="287"/>
      <c r="J465" s="287"/>
      <c r="K465" s="287"/>
      <c r="L465" s="296" t="s">
        <v>94</v>
      </c>
      <c r="M465" s="300">
        <v>40350</v>
      </c>
      <c r="N465" s="464" t="s">
        <v>315</v>
      </c>
    </row>
    <row r="466" spans="1:14" ht="15" customHeight="1">
      <c r="A466" s="770">
        <v>237</v>
      </c>
      <c r="B466" s="771" t="s">
        <v>741</v>
      </c>
      <c r="C466" s="772" t="s">
        <v>742</v>
      </c>
      <c r="D466" s="801" t="s">
        <v>93</v>
      </c>
      <c r="E466" s="291" t="s">
        <v>515</v>
      </c>
      <c r="F466" s="292">
        <v>1700</v>
      </c>
      <c r="G466" s="292"/>
      <c r="H466" s="294"/>
      <c r="I466" s="292">
        <v>1700</v>
      </c>
      <c r="J466" s="292"/>
      <c r="K466" s="292"/>
      <c r="L466" s="770" t="s">
        <v>12</v>
      </c>
      <c r="M466" s="773">
        <v>40350</v>
      </c>
      <c r="N466" s="703" t="s">
        <v>315</v>
      </c>
    </row>
    <row r="467" spans="1:14" ht="15" customHeight="1">
      <c r="A467" s="770"/>
      <c r="B467" s="771"/>
      <c r="C467" s="772"/>
      <c r="D467" s="801"/>
      <c r="E467" s="291" t="s">
        <v>513</v>
      </c>
      <c r="F467" s="292">
        <v>15528.77</v>
      </c>
      <c r="G467" s="292"/>
      <c r="H467" s="294"/>
      <c r="I467" s="292">
        <v>5431.6</v>
      </c>
      <c r="J467" s="292"/>
      <c r="K467" s="292"/>
      <c r="L467" s="770"/>
      <c r="M467" s="773"/>
      <c r="N467" s="703"/>
    </row>
    <row r="468" spans="1:14" ht="15" customHeight="1">
      <c r="A468" s="794">
        <v>238</v>
      </c>
      <c r="B468" s="795" t="s">
        <v>1236</v>
      </c>
      <c r="C468" s="731" t="s">
        <v>99</v>
      </c>
      <c r="D468" s="796" t="s">
        <v>93</v>
      </c>
      <c r="E468" s="286" t="s">
        <v>515</v>
      </c>
      <c r="F468" s="287">
        <v>5688.54</v>
      </c>
      <c r="G468" s="287"/>
      <c r="H468" s="289"/>
      <c r="I468" s="287">
        <v>5688.54</v>
      </c>
      <c r="J468" s="287"/>
      <c r="K468" s="287"/>
      <c r="L468" s="794" t="s">
        <v>94</v>
      </c>
      <c r="M468" s="726">
        <v>40350</v>
      </c>
      <c r="N468" s="730" t="s">
        <v>315</v>
      </c>
    </row>
    <row r="469" spans="1:14" ht="15" customHeight="1">
      <c r="A469" s="794"/>
      <c r="B469" s="795"/>
      <c r="C469" s="731"/>
      <c r="D469" s="796"/>
      <c r="E469" s="286" t="s">
        <v>513</v>
      </c>
      <c r="F469" s="287">
        <v>379.23</v>
      </c>
      <c r="G469" s="287"/>
      <c r="H469" s="289"/>
      <c r="I469" s="287"/>
      <c r="J469" s="287"/>
      <c r="K469" s="287"/>
      <c r="L469" s="794"/>
      <c r="M469" s="726"/>
      <c r="N469" s="730"/>
    </row>
    <row r="470" spans="1:14" ht="15" customHeight="1">
      <c r="A470" s="309">
        <v>239</v>
      </c>
      <c r="B470" s="310" t="s">
        <v>1237</v>
      </c>
      <c r="C470" s="311" t="s">
        <v>1238</v>
      </c>
      <c r="D470" s="312" t="s">
        <v>90</v>
      </c>
      <c r="E470" s="291" t="s">
        <v>515</v>
      </c>
      <c r="F470" s="292">
        <v>274.36</v>
      </c>
      <c r="G470" s="292">
        <v>274.36</v>
      </c>
      <c r="H470" s="315">
        <f>G470/17*100</f>
        <v>1613.8823529411766</v>
      </c>
      <c r="I470" s="292"/>
      <c r="J470" s="292"/>
      <c r="K470" s="292"/>
      <c r="L470" s="309" t="s">
        <v>94</v>
      </c>
      <c r="M470" s="313">
        <v>40351</v>
      </c>
      <c r="N470" s="470" t="s">
        <v>117</v>
      </c>
    </row>
    <row r="471" spans="1:14" ht="15" customHeight="1">
      <c r="A471" s="753">
        <v>240</v>
      </c>
      <c r="B471" s="754" t="s">
        <v>1237</v>
      </c>
      <c r="C471" s="755" t="s">
        <v>1239</v>
      </c>
      <c r="D471" s="758" t="s">
        <v>90</v>
      </c>
      <c r="E471" s="316" t="s">
        <v>515</v>
      </c>
      <c r="F471" s="317">
        <v>4040.06</v>
      </c>
      <c r="G471" s="317">
        <v>4040.06</v>
      </c>
      <c r="H471" s="318">
        <f>G471/17*100</f>
        <v>23765.058823529413</v>
      </c>
      <c r="I471" s="317"/>
      <c r="J471" s="317"/>
      <c r="K471" s="317"/>
      <c r="L471" s="753" t="s">
        <v>94</v>
      </c>
      <c r="M471" s="798">
        <v>40351</v>
      </c>
      <c r="N471" s="760" t="s">
        <v>117</v>
      </c>
    </row>
    <row r="472" spans="1:14" ht="15" customHeight="1">
      <c r="A472" s="794"/>
      <c r="B472" s="795"/>
      <c r="C472" s="731"/>
      <c r="D472" s="796"/>
      <c r="E472" s="286" t="s">
        <v>513</v>
      </c>
      <c r="F472" s="287">
        <v>1855.38</v>
      </c>
      <c r="G472" s="287">
        <v>1855.38</v>
      </c>
      <c r="H472" s="314">
        <f>G472/17*100</f>
        <v>10914</v>
      </c>
      <c r="I472" s="287"/>
      <c r="J472" s="287"/>
      <c r="K472" s="287"/>
      <c r="L472" s="794"/>
      <c r="M472" s="726"/>
      <c r="N472" s="730"/>
    </row>
    <row r="473" spans="1:14" ht="15" customHeight="1">
      <c r="A473" s="770">
        <v>241</v>
      </c>
      <c r="B473" s="771" t="s">
        <v>1237</v>
      </c>
      <c r="C473" s="772" t="s">
        <v>1240</v>
      </c>
      <c r="D473" s="801" t="s">
        <v>90</v>
      </c>
      <c r="E473" s="291" t="s">
        <v>515</v>
      </c>
      <c r="F473" s="292">
        <v>3377.22</v>
      </c>
      <c r="G473" s="292">
        <v>3377.22</v>
      </c>
      <c r="H473" s="315">
        <f>G473/17*100</f>
        <v>19866</v>
      </c>
      <c r="I473" s="292"/>
      <c r="J473" s="292"/>
      <c r="K473" s="292"/>
      <c r="L473" s="770" t="s">
        <v>94</v>
      </c>
      <c r="M473" s="773">
        <v>40351</v>
      </c>
      <c r="N473" s="703" t="s">
        <v>117</v>
      </c>
    </row>
    <row r="474" spans="1:14" ht="15" customHeight="1">
      <c r="A474" s="770"/>
      <c r="B474" s="771"/>
      <c r="C474" s="772"/>
      <c r="D474" s="801"/>
      <c r="E474" s="291" t="s">
        <v>513</v>
      </c>
      <c r="F474" s="292">
        <v>87.11</v>
      </c>
      <c r="G474" s="292">
        <v>87.11</v>
      </c>
      <c r="H474" s="315">
        <f>G474/17*100</f>
        <v>512.4117647058823</v>
      </c>
      <c r="I474" s="292"/>
      <c r="J474" s="292"/>
      <c r="K474" s="292"/>
      <c r="L474" s="770"/>
      <c r="M474" s="773"/>
      <c r="N474" s="703"/>
    </row>
    <row r="475" spans="1:14" ht="15" customHeight="1">
      <c r="A475" s="794">
        <v>242</v>
      </c>
      <c r="B475" s="795" t="s">
        <v>1241</v>
      </c>
      <c r="C475" s="731" t="s">
        <v>1040</v>
      </c>
      <c r="D475" s="796" t="s">
        <v>93</v>
      </c>
      <c r="E475" s="286" t="s">
        <v>515</v>
      </c>
      <c r="F475" s="287">
        <v>579767.79</v>
      </c>
      <c r="G475" s="287">
        <v>579767.79</v>
      </c>
      <c r="H475" s="314"/>
      <c r="I475" s="287"/>
      <c r="J475" s="287"/>
      <c r="K475" s="287"/>
      <c r="L475" s="794" t="s">
        <v>94</v>
      </c>
      <c r="M475" s="726">
        <v>40352</v>
      </c>
      <c r="N475" s="730" t="s">
        <v>117</v>
      </c>
    </row>
    <row r="476" spans="1:14" ht="15" customHeight="1">
      <c r="A476" s="794"/>
      <c r="B476" s="795"/>
      <c r="C476" s="731"/>
      <c r="D476" s="796"/>
      <c r="E476" s="286" t="s">
        <v>513</v>
      </c>
      <c r="F476" s="287">
        <v>422821.35</v>
      </c>
      <c r="G476" s="287">
        <v>422821.35</v>
      </c>
      <c r="H476" s="314"/>
      <c r="I476" s="287"/>
      <c r="J476" s="287"/>
      <c r="K476" s="287"/>
      <c r="L476" s="794"/>
      <c r="M476" s="726"/>
      <c r="N476" s="730"/>
    </row>
    <row r="477" spans="1:14" ht="15" customHeight="1">
      <c r="A477" s="770">
        <v>243</v>
      </c>
      <c r="B477" s="771" t="s">
        <v>1241</v>
      </c>
      <c r="C477" s="772" t="s">
        <v>1039</v>
      </c>
      <c r="D477" s="801" t="s">
        <v>93</v>
      </c>
      <c r="E477" s="291" t="s">
        <v>515</v>
      </c>
      <c r="F477" s="292">
        <v>441655.87</v>
      </c>
      <c r="G477" s="292">
        <v>441655.87</v>
      </c>
      <c r="H477" s="315"/>
      <c r="I477" s="292"/>
      <c r="J477" s="292"/>
      <c r="K477" s="292"/>
      <c r="L477" s="770" t="s">
        <v>94</v>
      </c>
      <c r="M477" s="773">
        <v>40352</v>
      </c>
      <c r="N477" s="703" t="s">
        <v>1123</v>
      </c>
    </row>
    <row r="478" spans="1:14" ht="15" customHeight="1">
      <c r="A478" s="770"/>
      <c r="B478" s="771"/>
      <c r="C478" s="772"/>
      <c r="D478" s="801"/>
      <c r="E478" s="291" t="s">
        <v>513</v>
      </c>
      <c r="F478" s="292">
        <v>255262.9</v>
      </c>
      <c r="G478" s="292"/>
      <c r="H478" s="315"/>
      <c r="I478" s="292">
        <v>255262.9</v>
      </c>
      <c r="J478" s="292"/>
      <c r="K478" s="292"/>
      <c r="L478" s="770"/>
      <c r="M478" s="773"/>
      <c r="N478" s="703"/>
    </row>
    <row r="479" spans="1:14" ht="15" customHeight="1">
      <c r="A479" s="770"/>
      <c r="B479" s="771"/>
      <c r="C479" s="772"/>
      <c r="D479" s="801"/>
      <c r="E479" s="291" t="s">
        <v>516</v>
      </c>
      <c r="F479" s="292">
        <v>694570.55</v>
      </c>
      <c r="G479" s="292">
        <v>694570.55</v>
      </c>
      <c r="H479" s="315"/>
      <c r="I479" s="292"/>
      <c r="J479" s="292"/>
      <c r="K479" s="292"/>
      <c r="L479" s="770"/>
      <c r="M479" s="773"/>
      <c r="N479" s="703"/>
    </row>
    <row r="480" spans="1:14" ht="15" customHeight="1">
      <c r="A480" s="770"/>
      <c r="B480" s="771"/>
      <c r="C480" s="772"/>
      <c r="D480" s="801"/>
      <c r="E480" s="291" t="s">
        <v>514</v>
      </c>
      <c r="F480" s="292">
        <v>383436.39</v>
      </c>
      <c r="G480" s="292">
        <v>383436.39</v>
      </c>
      <c r="H480" s="315"/>
      <c r="I480" s="292"/>
      <c r="J480" s="292"/>
      <c r="K480" s="292"/>
      <c r="L480" s="770"/>
      <c r="M480" s="773"/>
      <c r="N480" s="703"/>
    </row>
    <row r="481" spans="1:14" ht="15" customHeight="1">
      <c r="A481" s="794">
        <v>244</v>
      </c>
      <c r="B481" s="804" t="s">
        <v>1223</v>
      </c>
      <c r="C481" s="731" t="s">
        <v>67</v>
      </c>
      <c r="D481" s="796" t="s">
        <v>93</v>
      </c>
      <c r="E481" s="286" t="s">
        <v>515</v>
      </c>
      <c r="F481" s="287">
        <v>6000</v>
      </c>
      <c r="G481" s="287"/>
      <c r="H481" s="314"/>
      <c r="I481" s="287">
        <v>6000</v>
      </c>
      <c r="J481" s="287"/>
      <c r="K481" s="287"/>
      <c r="L481" s="794" t="s">
        <v>91</v>
      </c>
      <c r="M481" s="726">
        <v>40358</v>
      </c>
      <c r="N481" s="730" t="s">
        <v>315</v>
      </c>
    </row>
    <row r="482" spans="1:14" ht="15" customHeight="1">
      <c r="A482" s="794"/>
      <c r="B482" s="805"/>
      <c r="C482" s="731"/>
      <c r="D482" s="796"/>
      <c r="E482" s="286" t="s">
        <v>513</v>
      </c>
      <c r="F482" s="287">
        <v>100</v>
      </c>
      <c r="G482" s="287"/>
      <c r="H482" s="314"/>
      <c r="I482" s="287"/>
      <c r="J482" s="287"/>
      <c r="K482" s="287"/>
      <c r="L482" s="794"/>
      <c r="M482" s="726"/>
      <c r="N482" s="730"/>
    </row>
    <row r="483" spans="1:14" ht="23.25" customHeight="1">
      <c r="A483" s="309">
        <v>245</v>
      </c>
      <c r="B483" s="523" t="s">
        <v>1223</v>
      </c>
      <c r="C483" s="311" t="s">
        <v>66</v>
      </c>
      <c r="D483" s="312" t="s">
        <v>93</v>
      </c>
      <c r="E483" s="291" t="s">
        <v>515</v>
      </c>
      <c r="F483" s="292">
        <v>8000</v>
      </c>
      <c r="G483" s="292"/>
      <c r="H483" s="315"/>
      <c r="I483" s="292">
        <v>8000</v>
      </c>
      <c r="J483" s="292"/>
      <c r="K483" s="292"/>
      <c r="L483" s="309" t="s">
        <v>91</v>
      </c>
      <c r="M483" s="313">
        <v>40358</v>
      </c>
      <c r="N483" s="470" t="s">
        <v>315</v>
      </c>
    </row>
    <row r="484" spans="1:14" ht="18.75" customHeight="1">
      <c r="A484" s="296">
        <v>246</v>
      </c>
      <c r="B484" s="297" t="s">
        <v>138</v>
      </c>
      <c r="C484" s="298" t="s">
        <v>139</v>
      </c>
      <c r="D484" s="299" t="s">
        <v>93</v>
      </c>
      <c r="E484" s="286" t="s">
        <v>515</v>
      </c>
      <c r="F484" s="287">
        <v>1674.08</v>
      </c>
      <c r="G484" s="287"/>
      <c r="H484" s="314"/>
      <c r="I484" s="287"/>
      <c r="J484" s="287">
        <v>1674.08</v>
      </c>
      <c r="K484" s="287"/>
      <c r="L484" s="296" t="s">
        <v>72</v>
      </c>
      <c r="M484" s="300">
        <v>40358</v>
      </c>
      <c r="N484" s="464" t="s">
        <v>370</v>
      </c>
    </row>
    <row r="485" spans="1:14" ht="20.25" customHeight="1">
      <c r="A485" s="309">
        <v>247</v>
      </c>
      <c r="B485" s="310" t="s">
        <v>1204</v>
      </c>
      <c r="C485" s="311" t="s">
        <v>1242</v>
      </c>
      <c r="D485" s="312" t="s">
        <v>93</v>
      </c>
      <c r="E485" s="291" t="s">
        <v>515</v>
      </c>
      <c r="F485" s="292">
        <v>634.98</v>
      </c>
      <c r="G485" s="292">
        <v>634.98</v>
      </c>
      <c r="H485" s="315"/>
      <c r="I485" s="292"/>
      <c r="J485" s="292"/>
      <c r="K485" s="292"/>
      <c r="L485" s="309" t="s">
        <v>265</v>
      </c>
      <c r="M485" s="313">
        <v>40358</v>
      </c>
      <c r="N485" s="470" t="s">
        <v>117</v>
      </c>
    </row>
    <row r="486" spans="1:14" ht="18.75" customHeight="1">
      <c r="A486" s="296">
        <v>248</v>
      </c>
      <c r="B486" s="297" t="s">
        <v>332</v>
      </c>
      <c r="C486" s="298" t="s">
        <v>333</v>
      </c>
      <c r="D486" s="299" t="s">
        <v>90</v>
      </c>
      <c r="E486" s="286" t="s">
        <v>515</v>
      </c>
      <c r="F486" s="287">
        <v>2781.15</v>
      </c>
      <c r="G486" s="287"/>
      <c r="H486" s="314"/>
      <c r="I486" s="287">
        <v>2781.15</v>
      </c>
      <c r="J486" s="287"/>
      <c r="K486" s="287"/>
      <c r="L486" s="296" t="s">
        <v>14</v>
      </c>
      <c r="M486" s="300">
        <v>40359</v>
      </c>
      <c r="N486" s="464" t="s">
        <v>315</v>
      </c>
    </row>
    <row r="487" spans="1:14" ht="18" customHeight="1">
      <c r="A487" s="309">
        <v>249</v>
      </c>
      <c r="B487" s="310" t="s">
        <v>1243</v>
      </c>
      <c r="C487" s="311" t="s">
        <v>348</v>
      </c>
      <c r="D487" s="312" t="s">
        <v>93</v>
      </c>
      <c r="E487" s="291" t="s">
        <v>515</v>
      </c>
      <c r="F487" s="292">
        <v>25734.94</v>
      </c>
      <c r="G487" s="292">
        <v>25734.94</v>
      </c>
      <c r="H487" s="315"/>
      <c r="I487" s="292"/>
      <c r="J487" s="292"/>
      <c r="K487" s="292"/>
      <c r="L487" s="309" t="s">
        <v>12</v>
      </c>
      <c r="M487" s="313">
        <v>40359</v>
      </c>
      <c r="N487" s="529" t="s">
        <v>117</v>
      </c>
    </row>
    <row r="488" spans="1:14" ht="15" customHeight="1">
      <c r="A488" s="694" t="s">
        <v>1244</v>
      </c>
      <c r="B488" s="695"/>
      <c r="C488" s="695"/>
      <c r="D488" s="695"/>
      <c r="E488" s="695"/>
      <c r="F488" s="695"/>
      <c r="G488" s="695"/>
      <c r="H488" s="695"/>
      <c r="I488" s="695"/>
      <c r="J488" s="695"/>
      <c r="K488" s="695"/>
      <c r="L488" s="695"/>
      <c r="M488" s="695"/>
      <c r="N488" s="696"/>
    </row>
    <row r="489" spans="1:14" ht="35.25" customHeight="1">
      <c r="A489" s="143" t="s">
        <v>112</v>
      </c>
      <c r="B489" s="144" t="s">
        <v>113</v>
      </c>
      <c r="C489" s="145" t="s">
        <v>17</v>
      </c>
      <c r="D489" s="146" t="s">
        <v>87</v>
      </c>
      <c r="E489" s="147" t="s">
        <v>509</v>
      </c>
      <c r="F489" s="145" t="s">
        <v>510</v>
      </c>
      <c r="G489" s="148" t="s">
        <v>511</v>
      </c>
      <c r="H489" s="149" t="s">
        <v>88</v>
      </c>
      <c r="I489" s="148" t="s">
        <v>106</v>
      </c>
      <c r="J489" s="148" t="s">
        <v>512</v>
      </c>
      <c r="K489" s="145" t="s">
        <v>1107</v>
      </c>
      <c r="L489" s="144" t="s">
        <v>89</v>
      </c>
      <c r="M489" s="146" t="s">
        <v>50</v>
      </c>
      <c r="N489" s="517" t="s">
        <v>114</v>
      </c>
    </row>
    <row r="490" spans="1:14" ht="15" customHeight="1">
      <c r="A490" s="668">
        <v>250</v>
      </c>
      <c r="B490" s="671" t="s">
        <v>210</v>
      </c>
      <c r="C490" s="677" t="s">
        <v>215</v>
      </c>
      <c r="D490" s="727" t="s">
        <v>93</v>
      </c>
      <c r="E490" s="179" t="s">
        <v>515</v>
      </c>
      <c r="F490" s="180">
        <v>1200</v>
      </c>
      <c r="G490" s="204"/>
      <c r="H490" s="207"/>
      <c r="I490" s="180"/>
      <c r="J490" s="180"/>
      <c r="K490" s="180"/>
      <c r="L490" s="668" t="s">
        <v>91</v>
      </c>
      <c r="M490" s="680">
        <v>40360</v>
      </c>
      <c r="N490" s="691" t="s">
        <v>315</v>
      </c>
    </row>
    <row r="491" spans="1:14" ht="15" customHeight="1">
      <c r="A491" s="670"/>
      <c r="B491" s="673"/>
      <c r="C491" s="679"/>
      <c r="D491" s="728"/>
      <c r="E491" s="179" t="s">
        <v>513</v>
      </c>
      <c r="F491" s="180">
        <v>8000</v>
      </c>
      <c r="G491" s="204"/>
      <c r="H491" s="207"/>
      <c r="I491" s="180">
        <v>8000</v>
      </c>
      <c r="J491" s="180"/>
      <c r="K491" s="180"/>
      <c r="L491" s="670"/>
      <c r="M491" s="682"/>
      <c r="N491" s="693"/>
    </row>
    <row r="492" spans="1:14" ht="15" customHeight="1">
      <c r="A492" s="687">
        <v>251</v>
      </c>
      <c r="B492" s="683" t="s">
        <v>210</v>
      </c>
      <c r="C492" s="685" t="s">
        <v>211</v>
      </c>
      <c r="D492" s="715" t="s">
        <v>93</v>
      </c>
      <c r="E492" s="188" t="s">
        <v>515</v>
      </c>
      <c r="F492" s="189">
        <v>1300</v>
      </c>
      <c r="G492" s="208"/>
      <c r="H492" s="209"/>
      <c r="I492" s="189"/>
      <c r="J492" s="189"/>
      <c r="K492" s="189"/>
      <c r="L492" s="687" t="s">
        <v>91</v>
      </c>
      <c r="M492" s="689">
        <v>40360</v>
      </c>
      <c r="N492" s="704" t="s">
        <v>315</v>
      </c>
    </row>
    <row r="493" spans="1:14" ht="15" customHeight="1">
      <c r="A493" s="711"/>
      <c r="B493" s="709"/>
      <c r="C493" s="710"/>
      <c r="D493" s="716"/>
      <c r="E493" s="188" t="s">
        <v>513</v>
      </c>
      <c r="F493" s="189">
        <v>8000</v>
      </c>
      <c r="G493" s="208"/>
      <c r="H493" s="209"/>
      <c r="I493" s="189">
        <v>8000</v>
      </c>
      <c r="J493" s="189"/>
      <c r="K493" s="189"/>
      <c r="L493" s="711"/>
      <c r="M493" s="712"/>
      <c r="N493" s="706"/>
    </row>
    <row r="494" spans="1:14" ht="15" customHeight="1">
      <c r="A494" s="176">
        <v>252</v>
      </c>
      <c r="B494" s="177" t="s">
        <v>210</v>
      </c>
      <c r="C494" s="178" t="s">
        <v>212</v>
      </c>
      <c r="D494" s="220" t="s">
        <v>93</v>
      </c>
      <c r="E494" s="179" t="s">
        <v>515</v>
      </c>
      <c r="F494" s="180">
        <v>8000</v>
      </c>
      <c r="G494" s="204"/>
      <c r="H494" s="207"/>
      <c r="I494" s="180">
        <v>8000</v>
      </c>
      <c r="J494" s="180"/>
      <c r="K494" s="180"/>
      <c r="L494" s="176" t="s">
        <v>91</v>
      </c>
      <c r="M494" s="184">
        <v>40360</v>
      </c>
      <c r="N494" s="185" t="s">
        <v>315</v>
      </c>
    </row>
    <row r="495" spans="1:14" ht="15" customHeight="1">
      <c r="A495" s="687">
        <v>253</v>
      </c>
      <c r="B495" s="683" t="s">
        <v>210</v>
      </c>
      <c r="C495" s="685" t="s">
        <v>214</v>
      </c>
      <c r="D495" s="715" t="s">
        <v>93</v>
      </c>
      <c r="E495" s="188" t="s">
        <v>515</v>
      </c>
      <c r="F495" s="189">
        <v>400</v>
      </c>
      <c r="G495" s="208"/>
      <c r="H495" s="209"/>
      <c r="I495" s="189"/>
      <c r="J495" s="189"/>
      <c r="K495" s="189"/>
      <c r="L495" s="687" t="s">
        <v>91</v>
      </c>
      <c r="M495" s="689">
        <v>40360</v>
      </c>
      <c r="N495" s="704" t="s">
        <v>315</v>
      </c>
    </row>
    <row r="496" spans="1:14" ht="15" customHeight="1">
      <c r="A496" s="688"/>
      <c r="B496" s="684"/>
      <c r="C496" s="686"/>
      <c r="D496" s="729"/>
      <c r="E496" s="188" t="s">
        <v>513</v>
      </c>
      <c r="F496" s="189">
        <v>8000</v>
      </c>
      <c r="G496" s="208"/>
      <c r="H496" s="209"/>
      <c r="I496" s="189">
        <v>8000</v>
      </c>
      <c r="J496" s="189"/>
      <c r="K496" s="189"/>
      <c r="L496" s="688"/>
      <c r="M496" s="690"/>
      <c r="N496" s="705"/>
    </row>
    <row r="497" spans="1:14" ht="15" customHeight="1">
      <c r="A497" s="711"/>
      <c r="B497" s="709"/>
      <c r="C497" s="710"/>
      <c r="D497" s="716"/>
      <c r="E497" s="188" t="s">
        <v>516</v>
      </c>
      <c r="F497" s="189">
        <v>100</v>
      </c>
      <c r="G497" s="208"/>
      <c r="H497" s="209"/>
      <c r="I497" s="189"/>
      <c r="J497" s="189"/>
      <c r="K497" s="189"/>
      <c r="L497" s="711"/>
      <c r="M497" s="712"/>
      <c r="N497" s="706"/>
    </row>
    <row r="498" spans="1:14" ht="15" customHeight="1">
      <c r="A498" s="668">
        <v>254</v>
      </c>
      <c r="B498" s="671" t="s">
        <v>52</v>
      </c>
      <c r="C498" s="677" t="s">
        <v>53</v>
      </c>
      <c r="D498" s="727" t="s">
        <v>93</v>
      </c>
      <c r="E498" s="179" t="s">
        <v>515</v>
      </c>
      <c r="F498" s="180">
        <v>2606.65</v>
      </c>
      <c r="G498" s="204"/>
      <c r="H498" s="207"/>
      <c r="I498" s="180"/>
      <c r="J498" s="180">
        <v>2606.65</v>
      </c>
      <c r="K498" s="180"/>
      <c r="L498" s="668" t="s">
        <v>94</v>
      </c>
      <c r="M498" s="680">
        <v>40364</v>
      </c>
      <c r="N498" s="691" t="s">
        <v>370</v>
      </c>
    </row>
    <row r="499" spans="1:14" ht="15" customHeight="1">
      <c r="A499" s="670"/>
      <c r="B499" s="673"/>
      <c r="C499" s="679"/>
      <c r="D499" s="728"/>
      <c r="E499" s="179" t="s">
        <v>513</v>
      </c>
      <c r="F499" s="180">
        <v>3154.43</v>
      </c>
      <c r="G499" s="204"/>
      <c r="H499" s="207"/>
      <c r="I499" s="180"/>
      <c r="J499" s="180">
        <v>3154.43</v>
      </c>
      <c r="K499" s="180"/>
      <c r="L499" s="670"/>
      <c r="M499" s="682"/>
      <c r="N499" s="693"/>
    </row>
    <row r="500" spans="1:14" ht="15" customHeight="1">
      <c r="A500" s="687">
        <v>255</v>
      </c>
      <c r="B500" s="683" t="s">
        <v>1245</v>
      </c>
      <c r="C500" s="685" t="s">
        <v>1246</v>
      </c>
      <c r="D500" s="715" t="s">
        <v>93</v>
      </c>
      <c r="E500" s="188" t="s">
        <v>515</v>
      </c>
      <c r="F500" s="189">
        <v>359.42</v>
      </c>
      <c r="G500" s="208">
        <v>359.42</v>
      </c>
      <c r="H500" s="209"/>
      <c r="I500" s="189"/>
      <c r="J500" s="189"/>
      <c r="K500" s="189"/>
      <c r="L500" s="687" t="s">
        <v>94</v>
      </c>
      <c r="M500" s="689">
        <v>40364</v>
      </c>
      <c r="N500" s="704" t="s">
        <v>117</v>
      </c>
    </row>
    <row r="501" spans="1:14" ht="15" customHeight="1">
      <c r="A501" s="688"/>
      <c r="B501" s="684"/>
      <c r="C501" s="686"/>
      <c r="D501" s="729"/>
      <c r="E501" s="188" t="s">
        <v>513</v>
      </c>
      <c r="F501" s="189">
        <v>682.8</v>
      </c>
      <c r="G501" s="208">
        <v>682.8</v>
      </c>
      <c r="H501" s="209"/>
      <c r="I501" s="189"/>
      <c r="J501" s="189"/>
      <c r="K501" s="189"/>
      <c r="L501" s="688"/>
      <c r="M501" s="690"/>
      <c r="N501" s="705"/>
    </row>
    <row r="502" spans="1:14" ht="15" customHeight="1">
      <c r="A502" s="688"/>
      <c r="B502" s="684"/>
      <c r="C502" s="686"/>
      <c r="D502" s="729"/>
      <c r="E502" s="188" t="s">
        <v>516</v>
      </c>
      <c r="F502" s="189">
        <v>998.97</v>
      </c>
      <c r="G502" s="208">
        <v>998.97</v>
      </c>
      <c r="H502" s="209"/>
      <c r="I502" s="189"/>
      <c r="J502" s="189"/>
      <c r="K502" s="189"/>
      <c r="L502" s="688"/>
      <c r="M502" s="690"/>
      <c r="N502" s="705"/>
    </row>
    <row r="503" spans="1:14" ht="15" customHeight="1">
      <c r="A503" s="688"/>
      <c r="B503" s="684"/>
      <c r="C503" s="686"/>
      <c r="D503" s="729"/>
      <c r="E503" s="188" t="s">
        <v>514</v>
      </c>
      <c r="F503" s="189">
        <v>710.01</v>
      </c>
      <c r="G503" s="208">
        <v>710.01</v>
      </c>
      <c r="H503" s="209"/>
      <c r="I503" s="189"/>
      <c r="J503" s="189"/>
      <c r="K503" s="189"/>
      <c r="L503" s="688"/>
      <c r="M503" s="690"/>
      <c r="N503" s="705"/>
    </row>
    <row r="504" spans="1:14" ht="15" customHeight="1">
      <c r="A504" s="688"/>
      <c r="B504" s="684"/>
      <c r="C504" s="686"/>
      <c r="D504" s="729"/>
      <c r="E504" s="188" t="s">
        <v>240</v>
      </c>
      <c r="F504" s="189">
        <v>670.95</v>
      </c>
      <c r="G504" s="208">
        <v>670.95</v>
      </c>
      <c r="H504" s="209"/>
      <c r="I504" s="189"/>
      <c r="J504" s="189"/>
      <c r="K504" s="189"/>
      <c r="L504" s="688"/>
      <c r="M504" s="690"/>
      <c r="N504" s="705"/>
    </row>
    <row r="505" spans="1:14" ht="15" customHeight="1">
      <c r="A505" s="688"/>
      <c r="B505" s="684"/>
      <c r="C505" s="686"/>
      <c r="D505" s="729"/>
      <c r="E505" s="188" t="s">
        <v>536</v>
      </c>
      <c r="F505" s="189">
        <v>2029.99</v>
      </c>
      <c r="G505" s="208">
        <v>2029.99</v>
      </c>
      <c r="H505" s="209"/>
      <c r="I505" s="189"/>
      <c r="J505" s="189"/>
      <c r="K505" s="189"/>
      <c r="L505" s="688"/>
      <c r="M505" s="690"/>
      <c r="N505" s="705"/>
    </row>
    <row r="506" spans="1:14" ht="15" customHeight="1">
      <c r="A506" s="688"/>
      <c r="B506" s="684"/>
      <c r="C506" s="686"/>
      <c r="D506" s="729"/>
      <c r="E506" s="188" t="s">
        <v>537</v>
      </c>
      <c r="F506" s="189">
        <v>935.56</v>
      </c>
      <c r="G506" s="208">
        <v>935.56</v>
      </c>
      <c r="H506" s="209"/>
      <c r="I506" s="189"/>
      <c r="J506" s="189"/>
      <c r="K506" s="189"/>
      <c r="L506" s="688"/>
      <c r="M506" s="690"/>
      <c r="N506" s="705"/>
    </row>
    <row r="507" spans="1:14" ht="15" customHeight="1">
      <c r="A507" s="711"/>
      <c r="B507" s="709"/>
      <c r="C507" s="710"/>
      <c r="D507" s="716"/>
      <c r="E507" s="188" t="s">
        <v>538</v>
      </c>
      <c r="F507" s="189">
        <v>38.78</v>
      </c>
      <c r="G507" s="208">
        <v>38.78</v>
      </c>
      <c r="H507" s="209"/>
      <c r="I507" s="189"/>
      <c r="J507" s="189"/>
      <c r="K507" s="189"/>
      <c r="L507" s="711"/>
      <c r="M507" s="712"/>
      <c r="N507" s="706"/>
    </row>
    <row r="508" spans="1:14" ht="15" customHeight="1">
      <c r="A508" s="668">
        <v>256</v>
      </c>
      <c r="B508" s="671" t="s">
        <v>1245</v>
      </c>
      <c r="C508" s="677" t="s">
        <v>1247</v>
      </c>
      <c r="D508" s="727" t="s">
        <v>93</v>
      </c>
      <c r="E508" s="179" t="s">
        <v>515</v>
      </c>
      <c r="F508" s="180">
        <v>5180.03</v>
      </c>
      <c r="G508" s="204">
        <v>4570.33</v>
      </c>
      <c r="H508" s="207"/>
      <c r="I508" s="180">
        <v>609.7</v>
      </c>
      <c r="J508" s="180"/>
      <c r="K508" s="180"/>
      <c r="L508" s="668" t="s">
        <v>94</v>
      </c>
      <c r="M508" s="680">
        <v>40364</v>
      </c>
      <c r="N508" s="691" t="s">
        <v>1123</v>
      </c>
    </row>
    <row r="509" spans="1:14" ht="15" customHeight="1">
      <c r="A509" s="669"/>
      <c r="B509" s="672"/>
      <c r="C509" s="678"/>
      <c r="D509" s="732"/>
      <c r="E509" s="179" t="s">
        <v>513</v>
      </c>
      <c r="F509" s="180">
        <v>7908.25</v>
      </c>
      <c r="G509" s="204">
        <v>7807.37</v>
      </c>
      <c r="H509" s="207"/>
      <c r="I509" s="180">
        <v>100.88</v>
      </c>
      <c r="J509" s="180"/>
      <c r="K509" s="180"/>
      <c r="L509" s="669"/>
      <c r="M509" s="681"/>
      <c r="N509" s="692"/>
    </row>
    <row r="510" spans="1:14" ht="15" customHeight="1">
      <c r="A510" s="669"/>
      <c r="B510" s="672"/>
      <c r="C510" s="678"/>
      <c r="D510" s="732"/>
      <c r="E510" s="179" t="s">
        <v>516</v>
      </c>
      <c r="F510" s="180">
        <v>1515.64</v>
      </c>
      <c r="G510" s="204">
        <v>1058.14</v>
      </c>
      <c r="H510" s="207"/>
      <c r="I510" s="180">
        <v>457.5</v>
      </c>
      <c r="J510" s="180"/>
      <c r="K510" s="180"/>
      <c r="L510" s="669"/>
      <c r="M510" s="681"/>
      <c r="N510" s="692"/>
    </row>
    <row r="511" spans="1:14" ht="15" customHeight="1">
      <c r="A511" s="669"/>
      <c r="B511" s="672"/>
      <c r="C511" s="678"/>
      <c r="D511" s="732"/>
      <c r="E511" s="179" t="s">
        <v>514</v>
      </c>
      <c r="F511" s="180">
        <v>226.4</v>
      </c>
      <c r="G511" s="204">
        <v>99.05</v>
      </c>
      <c r="H511" s="207"/>
      <c r="I511" s="180">
        <v>127.35</v>
      </c>
      <c r="J511" s="180"/>
      <c r="K511" s="180"/>
      <c r="L511" s="669"/>
      <c r="M511" s="681"/>
      <c r="N511" s="692"/>
    </row>
    <row r="512" spans="1:14" ht="15" customHeight="1">
      <c r="A512" s="669"/>
      <c r="B512" s="672"/>
      <c r="C512" s="678"/>
      <c r="D512" s="732"/>
      <c r="E512" s="179" t="s">
        <v>240</v>
      </c>
      <c r="F512" s="180">
        <v>1581.11</v>
      </c>
      <c r="G512" s="204">
        <v>1544.48</v>
      </c>
      <c r="H512" s="207"/>
      <c r="I512" s="180">
        <v>36.63</v>
      </c>
      <c r="J512" s="180"/>
      <c r="K512" s="180"/>
      <c r="L512" s="669"/>
      <c r="M512" s="681"/>
      <c r="N512" s="692"/>
    </row>
    <row r="513" spans="1:14" ht="15" customHeight="1">
      <c r="A513" s="687">
        <v>257</v>
      </c>
      <c r="B513" s="683" t="s">
        <v>1245</v>
      </c>
      <c r="C513" s="685" t="s">
        <v>1248</v>
      </c>
      <c r="D513" s="715" t="s">
        <v>93</v>
      </c>
      <c r="E513" s="188" t="s">
        <v>515</v>
      </c>
      <c r="F513" s="189">
        <v>582.66</v>
      </c>
      <c r="G513" s="189">
        <v>582.66</v>
      </c>
      <c r="H513" s="209"/>
      <c r="I513" s="189"/>
      <c r="J513" s="189"/>
      <c r="K513" s="189"/>
      <c r="L513" s="687" t="s">
        <v>94</v>
      </c>
      <c r="M513" s="689">
        <v>40364</v>
      </c>
      <c r="N513" s="704" t="s">
        <v>117</v>
      </c>
    </row>
    <row r="514" spans="1:14" ht="15" customHeight="1">
      <c r="A514" s="688"/>
      <c r="B514" s="684"/>
      <c r="C514" s="686"/>
      <c r="D514" s="729"/>
      <c r="E514" s="188" t="s">
        <v>513</v>
      </c>
      <c r="F514" s="189">
        <v>1339.17</v>
      </c>
      <c r="G514" s="189">
        <v>1339.17</v>
      </c>
      <c r="H514" s="209"/>
      <c r="I514" s="189"/>
      <c r="J514" s="189"/>
      <c r="K514" s="189"/>
      <c r="L514" s="688"/>
      <c r="M514" s="690"/>
      <c r="N514" s="705"/>
    </row>
    <row r="515" spans="1:14" ht="15" customHeight="1">
      <c r="A515" s="688"/>
      <c r="B515" s="684"/>
      <c r="C515" s="686"/>
      <c r="D515" s="729"/>
      <c r="E515" s="188" t="s">
        <v>516</v>
      </c>
      <c r="F515" s="189">
        <v>145.74</v>
      </c>
      <c r="G515" s="189">
        <v>145.74</v>
      </c>
      <c r="H515" s="209"/>
      <c r="I515" s="189"/>
      <c r="J515" s="189"/>
      <c r="K515" s="189"/>
      <c r="L515" s="688"/>
      <c r="M515" s="690"/>
      <c r="N515" s="705"/>
    </row>
    <row r="516" spans="1:14" ht="20.25" customHeight="1">
      <c r="A516" s="4">
        <v>258</v>
      </c>
      <c r="B516" s="2" t="s">
        <v>1249</v>
      </c>
      <c r="C516" s="3" t="s">
        <v>1250</v>
      </c>
      <c r="D516" s="135" t="s">
        <v>90</v>
      </c>
      <c r="E516" s="266" t="s">
        <v>515</v>
      </c>
      <c r="F516" s="109">
        <v>360.17</v>
      </c>
      <c r="G516" s="24"/>
      <c r="H516" s="109"/>
      <c r="I516" s="109">
        <v>360.17</v>
      </c>
      <c r="J516" s="24"/>
      <c r="K516" s="24"/>
      <c r="L516" s="4" t="s">
        <v>92</v>
      </c>
      <c r="M516" s="135">
        <v>40365</v>
      </c>
      <c r="N516" s="6" t="s">
        <v>315</v>
      </c>
    </row>
    <row r="517" spans="1:14" ht="15" customHeight="1">
      <c r="A517" s="319">
        <v>259</v>
      </c>
      <c r="B517" s="320" t="s">
        <v>495</v>
      </c>
      <c r="C517" s="321" t="s">
        <v>502</v>
      </c>
      <c r="D517" s="322" t="s">
        <v>90</v>
      </c>
      <c r="E517" s="323" t="s">
        <v>515</v>
      </c>
      <c r="F517" s="324">
        <v>3340.93</v>
      </c>
      <c r="G517" s="325">
        <v>33409.27</v>
      </c>
      <c r="H517" s="326">
        <f>G517/17*100</f>
        <v>196525.1176470588</v>
      </c>
      <c r="I517" s="325">
        <v>3340.93</v>
      </c>
      <c r="J517" s="327"/>
      <c r="K517" s="327"/>
      <c r="L517" s="319" t="s">
        <v>94</v>
      </c>
      <c r="M517" s="322">
        <v>40365</v>
      </c>
      <c r="N517" s="328" t="s">
        <v>315</v>
      </c>
    </row>
    <row r="518" spans="1:14" ht="15" customHeight="1">
      <c r="A518" s="484"/>
      <c r="B518" s="485"/>
      <c r="C518" s="486"/>
      <c r="D518" s="487"/>
      <c r="E518" s="488"/>
      <c r="F518" s="489"/>
      <c r="G518" s="490"/>
      <c r="H518" s="491"/>
      <c r="I518" s="490"/>
      <c r="J518" s="492"/>
      <c r="K518" s="492"/>
      <c r="L518" s="484"/>
      <c r="M518" s="487"/>
      <c r="N518" s="493"/>
    </row>
    <row r="519" spans="1:14" ht="15" customHeight="1">
      <c r="A519" s="819">
        <v>260</v>
      </c>
      <c r="B519" s="821" t="s">
        <v>495</v>
      </c>
      <c r="C519" s="823" t="s">
        <v>503</v>
      </c>
      <c r="D519" s="807" t="s">
        <v>90</v>
      </c>
      <c r="E519" s="329" t="s">
        <v>515</v>
      </c>
      <c r="F519" s="330">
        <v>1511.32</v>
      </c>
      <c r="G519" s="330">
        <v>1511.32</v>
      </c>
      <c r="H519" s="331">
        <f>G519/17*100</f>
        <v>8890.117647058823</v>
      </c>
      <c r="I519" s="115"/>
      <c r="J519" s="115"/>
      <c r="K519" s="115"/>
      <c r="L519" s="819" t="s">
        <v>94</v>
      </c>
      <c r="M519" s="807">
        <v>40365</v>
      </c>
      <c r="N519" s="809" t="s">
        <v>16</v>
      </c>
    </row>
    <row r="520" spans="1:14" ht="15" customHeight="1">
      <c r="A520" s="820"/>
      <c r="B520" s="822"/>
      <c r="C520" s="824"/>
      <c r="D520" s="808"/>
      <c r="E520" s="266" t="s">
        <v>513</v>
      </c>
      <c r="F520" s="332">
        <v>889.01</v>
      </c>
      <c r="G520" s="332">
        <v>889.01</v>
      </c>
      <c r="H520" s="269">
        <f>G520/17*100</f>
        <v>5229.470588235295</v>
      </c>
      <c r="I520" s="24"/>
      <c r="J520" s="24"/>
      <c r="K520" s="24"/>
      <c r="L520" s="820"/>
      <c r="M520" s="808"/>
      <c r="N520" s="810"/>
    </row>
    <row r="521" spans="1:14" ht="24" customHeight="1">
      <c r="A521" s="157">
        <v>261</v>
      </c>
      <c r="B521" s="528" t="s">
        <v>1251</v>
      </c>
      <c r="C521" s="159" t="s">
        <v>49</v>
      </c>
      <c r="D521" s="160" t="s">
        <v>93</v>
      </c>
      <c r="E521" s="161" t="s">
        <v>513</v>
      </c>
      <c r="F521" s="333">
        <v>32248.07</v>
      </c>
      <c r="G521" s="334">
        <v>32248.07</v>
      </c>
      <c r="H521" s="334"/>
      <c r="I521" s="164"/>
      <c r="J521" s="164"/>
      <c r="K521" s="334">
        <v>6381.82</v>
      </c>
      <c r="L521" s="157" t="s">
        <v>94</v>
      </c>
      <c r="M521" s="160">
        <v>40365</v>
      </c>
      <c r="N521" s="166" t="s">
        <v>16</v>
      </c>
    </row>
    <row r="522" spans="1:14" ht="15" customHeight="1">
      <c r="A522" s="827">
        <v>262</v>
      </c>
      <c r="B522" s="828" t="s">
        <v>1252</v>
      </c>
      <c r="C522" s="811" t="s">
        <v>864</v>
      </c>
      <c r="D522" s="812" t="s">
        <v>93</v>
      </c>
      <c r="E522" s="266" t="s">
        <v>515</v>
      </c>
      <c r="F522" s="109">
        <v>9223.09</v>
      </c>
      <c r="G522" s="109">
        <v>9223.09</v>
      </c>
      <c r="H522" s="24"/>
      <c r="I522" s="24"/>
      <c r="J522" s="109"/>
      <c r="K522" s="24"/>
      <c r="L522" s="813" t="s">
        <v>94</v>
      </c>
      <c r="M522" s="816">
        <v>40365</v>
      </c>
      <c r="N522" s="825" t="s">
        <v>1148</v>
      </c>
    </row>
    <row r="523" spans="1:14" ht="15" customHeight="1">
      <c r="A523" s="827"/>
      <c r="B523" s="821"/>
      <c r="C523" s="811"/>
      <c r="D523" s="807"/>
      <c r="E523" s="266" t="s">
        <v>513</v>
      </c>
      <c r="F523" s="332">
        <v>192.27</v>
      </c>
      <c r="G523" s="24"/>
      <c r="H523" s="24"/>
      <c r="I523" s="24"/>
      <c r="J523" s="332">
        <v>192.27</v>
      </c>
      <c r="K523" s="24"/>
      <c r="L523" s="814"/>
      <c r="M523" s="817"/>
      <c r="N523" s="809"/>
    </row>
    <row r="524" spans="1:14" ht="15" customHeight="1">
      <c r="A524" s="827"/>
      <c r="B524" s="822"/>
      <c r="C524" s="811"/>
      <c r="D524" s="808"/>
      <c r="E524" s="266" t="s">
        <v>516</v>
      </c>
      <c r="F524" s="109">
        <v>204325.88</v>
      </c>
      <c r="G524" s="24"/>
      <c r="H524" s="24"/>
      <c r="I524" s="24"/>
      <c r="J524" s="109">
        <v>204325.88</v>
      </c>
      <c r="K524" s="24"/>
      <c r="L524" s="815"/>
      <c r="M524" s="818"/>
      <c r="N524" s="810"/>
    </row>
    <row r="525" spans="1:14" ht="15" customHeight="1">
      <c r="A525" s="687">
        <v>263</v>
      </c>
      <c r="B525" s="776" t="s">
        <v>1253</v>
      </c>
      <c r="C525" s="685" t="s">
        <v>1254</v>
      </c>
      <c r="D525" s="715" t="s">
        <v>90</v>
      </c>
      <c r="E525" s="161" t="s">
        <v>515</v>
      </c>
      <c r="F525" s="333">
        <v>1525.59</v>
      </c>
      <c r="G525" s="164"/>
      <c r="H525" s="164"/>
      <c r="I525" s="333">
        <v>1525.59</v>
      </c>
      <c r="J525" s="164"/>
      <c r="K525" s="164"/>
      <c r="L525" s="687" t="s">
        <v>94</v>
      </c>
      <c r="M525" s="715">
        <v>40365</v>
      </c>
      <c r="N525" s="704" t="s">
        <v>315</v>
      </c>
    </row>
    <row r="526" spans="1:14" ht="15" customHeight="1">
      <c r="A526" s="688"/>
      <c r="B526" s="826"/>
      <c r="C526" s="686"/>
      <c r="D526" s="729"/>
      <c r="E526" s="161" t="s">
        <v>513</v>
      </c>
      <c r="F526" s="333">
        <v>4885.9</v>
      </c>
      <c r="G526" s="164"/>
      <c r="H526" s="164"/>
      <c r="I526" s="333">
        <v>4885.9</v>
      </c>
      <c r="J526" s="164"/>
      <c r="K526" s="164"/>
      <c r="L526" s="688"/>
      <c r="M526" s="729"/>
      <c r="N526" s="705"/>
    </row>
    <row r="527" spans="1:14" ht="15" customHeight="1">
      <c r="A527" s="688"/>
      <c r="B527" s="826"/>
      <c r="C527" s="686"/>
      <c r="D527" s="729"/>
      <c r="E527" s="161" t="s">
        <v>516</v>
      </c>
      <c r="F527" s="333">
        <v>12518.66</v>
      </c>
      <c r="G527" s="164"/>
      <c r="H527" s="164"/>
      <c r="I527" s="333">
        <v>12518.66</v>
      </c>
      <c r="J527" s="164"/>
      <c r="K527" s="164"/>
      <c r="L527" s="688"/>
      <c r="M527" s="729"/>
      <c r="N527" s="705"/>
    </row>
    <row r="528" spans="1:14" ht="15" customHeight="1">
      <c r="A528" s="711"/>
      <c r="B528" s="777"/>
      <c r="C528" s="710"/>
      <c r="D528" s="716"/>
      <c r="E528" s="161" t="s">
        <v>514</v>
      </c>
      <c r="F528" s="333">
        <v>2734.22</v>
      </c>
      <c r="G528" s="164"/>
      <c r="H528" s="164"/>
      <c r="I528" s="333">
        <v>2734.22</v>
      </c>
      <c r="J528" s="164"/>
      <c r="K528" s="164"/>
      <c r="L528" s="711"/>
      <c r="M528" s="716"/>
      <c r="N528" s="706"/>
    </row>
    <row r="529" spans="1:14" ht="15" customHeight="1">
      <c r="A529" s="827">
        <v>264</v>
      </c>
      <c r="B529" s="828" t="s">
        <v>7</v>
      </c>
      <c r="C529" s="811" t="s">
        <v>40</v>
      </c>
      <c r="D529" s="812" t="s">
        <v>90</v>
      </c>
      <c r="E529" s="266" t="s">
        <v>515</v>
      </c>
      <c r="F529" s="109">
        <v>2681.94</v>
      </c>
      <c r="G529" s="109"/>
      <c r="H529" s="24"/>
      <c r="I529" s="24"/>
      <c r="J529" s="109"/>
      <c r="K529" s="109">
        <v>2681.94</v>
      </c>
      <c r="L529" s="813" t="s">
        <v>94</v>
      </c>
      <c r="M529" s="816">
        <v>40366</v>
      </c>
      <c r="N529" s="825" t="s">
        <v>370</v>
      </c>
    </row>
    <row r="530" spans="1:14" ht="15" customHeight="1">
      <c r="A530" s="827"/>
      <c r="B530" s="821"/>
      <c r="C530" s="811"/>
      <c r="D530" s="807"/>
      <c r="E530" s="266" t="s">
        <v>513</v>
      </c>
      <c r="F530" s="109">
        <v>3964.95</v>
      </c>
      <c r="G530" s="24"/>
      <c r="H530" s="24"/>
      <c r="I530" s="24"/>
      <c r="J530" s="109">
        <v>3964.95</v>
      </c>
      <c r="K530" s="24"/>
      <c r="L530" s="814"/>
      <c r="M530" s="817"/>
      <c r="N530" s="809"/>
    </row>
    <row r="531" spans="1:14" ht="15" customHeight="1">
      <c r="A531" s="827"/>
      <c r="B531" s="822"/>
      <c r="C531" s="811"/>
      <c r="D531" s="808"/>
      <c r="E531" s="266" t="s">
        <v>516</v>
      </c>
      <c r="F531" s="109">
        <v>1360.28</v>
      </c>
      <c r="G531" s="24"/>
      <c r="H531" s="24"/>
      <c r="I531" s="24"/>
      <c r="J531" s="109">
        <v>1360.28</v>
      </c>
      <c r="K531" s="24"/>
      <c r="L531" s="815"/>
      <c r="M531" s="818"/>
      <c r="N531" s="810"/>
    </row>
    <row r="532" spans="1:14" ht="15" customHeight="1">
      <c r="A532" s="687">
        <v>265</v>
      </c>
      <c r="B532" s="683" t="s">
        <v>1050</v>
      </c>
      <c r="C532" s="685" t="s">
        <v>1255</v>
      </c>
      <c r="D532" s="715" t="s">
        <v>90</v>
      </c>
      <c r="E532" s="161" t="s">
        <v>515</v>
      </c>
      <c r="F532" s="333">
        <v>63469.61</v>
      </c>
      <c r="G532" s="164"/>
      <c r="H532" s="164"/>
      <c r="I532" s="333">
        <v>63469.61</v>
      </c>
      <c r="J532" s="164"/>
      <c r="K532" s="164"/>
      <c r="L532" s="687" t="s">
        <v>94</v>
      </c>
      <c r="M532" s="715">
        <v>40366</v>
      </c>
      <c r="N532" s="704" t="s">
        <v>315</v>
      </c>
    </row>
    <row r="533" spans="1:14" ht="15" customHeight="1">
      <c r="A533" s="688"/>
      <c r="B533" s="684"/>
      <c r="C533" s="686"/>
      <c r="D533" s="729"/>
      <c r="E533" s="161" t="s">
        <v>513</v>
      </c>
      <c r="F533" s="333">
        <v>1806.22</v>
      </c>
      <c r="G533" s="164"/>
      <c r="H533" s="164"/>
      <c r="I533" s="333">
        <v>1806.22</v>
      </c>
      <c r="J533" s="164"/>
      <c r="K533" s="164"/>
      <c r="L533" s="688"/>
      <c r="M533" s="729"/>
      <c r="N533" s="705"/>
    </row>
    <row r="534" spans="1:14" ht="15" customHeight="1">
      <c r="A534" s="688"/>
      <c r="B534" s="684"/>
      <c r="C534" s="686"/>
      <c r="D534" s="729"/>
      <c r="E534" s="161" t="s">
        <v>516</v>
      </c>
      <c r="F534" s="333">
        <v>2434.32</v>
      </c>
      <c r="G534" s="164"/>
      <c r="H534" s="164"/>
      <c r="I534" s="333">
        <v>2434.32</v>
      </c>
      <c r="J534" s="164"/>
      <c r="K534" s="164"/>
      <c r="L534" s="688"/>
      <c r="M534" s="729"/>
      <c r="N534" s="705"/>
    </row>
    <row r="535" spans="1:14" ht="15" customHeight="1">
      <c r="A535" s="711"/>
      <c r="B535" s="709"/>
      <c r="C535" s="710"/>
      <c r="D535" s="716"/>
      <c r="E535" s="161" t="s">
        <v>514</v>
      </c>
      <c r="F535" s="333">
        <v>2450.76</v>
      </c>
      <c r="G535" s="164"/>
      <c r="H535" s="164"/>
      <c r="I535" s="333">
        <v>2450.76</v>
      </c>
      <c r="J535" s="164"/>
      <c r="K535" s="164"/>
      <c r="L535" s="711"/>
      <c r="M535" s="716"/>
      <c r="N535" s="706"/>
    </row>
    <row r="536" spans="1:14" ht="15" customHeight="1">
      <c r="A536" s="668">
        <v>266</v>
      </c>
      <c r="B536" s="671" t="s">
        <v>1050</v>
      </c>
      <c r="C536" s="677" t="s">
        <v>1256</v>
      </c>
      <c r="D536" s="727" t="s">
        <v>90</v>
      </c>
      <c r="E536" s="151" t="s">
        <v>515</v>
      </c>
      <c r="F536" s="127">
        <v>8528.31</v>
      </c>
      <c r="G536" s="154"/>
      <c r="H536" s="154"/>
      <c r="I536" s="127">
        <v>8528.31</v>
      </c>
      <c r="J536" s="154"/>
      <c r="K536" s="154"/>
      <c r="L536" s="668" t="s">
        <v>94</v>
      </c>
      <c r="M536" s="727">
        <v>40366</v>
      </c>
      <c r="N536" s="691" t="s">
        <v>315</v>
      </c>
    </row>
    <row r="537" spans="1:14" ht="15" customHeight="1">
      <c r="A537" s="670"/>
      <c r="B537" s="673"/>
      <c r="C537" s="679"/>
      <c r="D537" s="728"/>
      <c r="E537" s="151" t="s">
        <v>513</v>
      </c>
      <c r="F537" s="127">
        <v>6020.22</v>
      </c>
      <c r="G537" s="154"/>
      <c r="H537" s="154"/>
      <c r="I537" s="127">
        <v>6020.22</v>
      </c>
      <c r="J537" s="154"/>
      <c r="K537" s="154"/>
      <c r="L537" s="670"/>
      <c r="M537" s="728"/>
      <c r="N537" s="693"/>
    </row>
    <row r="538" spans="1:14" ht="15" customHeight="1">
      <c r="A538" s="687">
        <v>267</v>
      </c>
      <c r="B538" s="683" t="s">
        <v>1257</v>
      </c>
      <c r="C538" s="685" t="s">
        <v>1258</v>
      </c>
      <c r="D538" s="715" t="s">
        <v>93</v>
      </c>
      <c r="E538" s="161" t="s">
        <v>515</v>
      </c>
      <c r="F538" s="333">
        <v>39613.13</v>
      </c>
      <c r="G538" s="164"/>
      <c r="H538" s="164"/>
      <c r="I538" s="333"/>
      <c r="J538" s="333">
        <v>39613.13</v>
      </c>
      <c r="K538" s="164"/>
      <c r="L538" s="687" t="s">
        <v>94</v>
      </c>
      <c r="M538" s="715">
        <v>40367</v>
      </c>
      <c r="N538" s="704" t="s">
        <v>370</v>
      </c>
    </row>
    <row r="539" spans="1:14" ht="15" customHeight="1">
      <c r="A539" s="688"/>
      <c r="B539" s="684"/>
      <c r="C539" s="686"/>
      <c r="D539" s="729"/>
      <c r="E539" s="161" t="s">
        <v>513</v>
      </c>
      <c r="F539" s="333">
        <v>44875.61</v>
      </c>
      <c r="G539" s="164"/>
      <c r="H539" s="164"/>
      <c r="I539" s="333"/>
      <c r="J539" s="333">
        <v>44875.61</v>
      </c>
      <c r="K539" s="164"/>
      <c r="L539" s="688"/>
      <c r="M539" s="729"/>
      <c r="N539" s="705"/>
    </row>
    <row r="540" spans="1:14" ht="15" customHeight="1">
      <c r="A540" s="711"/>
      <c r="B540" s="709"/>
      <c r="C540" s="710"/>
      <c r="D540" s="716"/>
      <c r="E540" s="161" t="s">
        <v>516</v>
      </c>
      <c r="F540" s="333">
        <v>62476.77</v>
      </c>
      <c r="G540" s="164"/>
      <c r="H540" s="164"/>
      <c r="I540" s="333"/>
      <c r="J540" s="333">
        <v>62476.77</v>
      </c>
      <c r="K540" s="164"/>
      <c r="L540" s="711"/>
      <c r="M540" s="716"/>
      <c r="N540" s="706"/>
    </row>
    <row r="541" spans="1:14" ht="15" customHeight="1">
      <c r="A541" s="226"/>
      <c r="B541" s="227"/>
      <c r="C541" s="228"/>
      <c r="D541" s="229"/>
      <c r="E541" s="95"/>
      <c r="F541" s="536"/>
      <c r="G541" s="53"/>
      <c r="H541" s="53"/>
      <c r="I541" s="536"/>
      <c r="J541" s="536"/>
      <c r="K541" s="53"/>
      <c r="L541" s="226"/>
      <c r="M541" s="229"/>
      <c r="N541" s="186"/>
    </row>
    <row r="542" spans="1:14" ht="15" customHeight="1">
      <c r="A542" s="759" t="s">
        <v>1259</v>
      </c>
      <c r="B542" s="759"/>
      <c r="C542" s="759"/>
      <c r="D542" s="759"/>
      <c r="E542" s="759"/>
      <c r="F542" s="759"/>
      <c r="G542" s="759"/>
      <c r="H542" s="759"/>
      <c r="I542" s="759"/>
      <c r="J542" s="759"/>
      <c r="K542" s="759"/>
      <c r="L542" s="759"/>
      <c r="M542" s="759"/>
      <c r="N542" s="759"/>
    </row>
    <row r="543" spans="1:14" ht="28.5" customHeight="1">
      <c r="A543" s="537" t="s">
        <v>112</v>
      </c>
      <c r="B543" s="538" t="s">
        <v>113</v>
      </c>
      <c r="C543" s="539" t="s">
        <v>17</v>
      </c>
      <c r="D543" s="540" t="s">
        <v>87</v>
      </c>
      <c r="E543" s="541" t="s">
        <v>509</v>
      </c>
      <c r="F543" s="539" t="s">
        <v>510</v>
      </c>
      <c r="G543" s="542" t="s">
        <v>511</v>
      </c>
      <c r="H543" s="543" t="s">
        <v>88</v>
      </c>
      <c r="I543" s="542" t="s">
        <v>106</v>
      </c>
      <c r="J543" s="542" t="s">
        <v>512</v>
      </c>
      <c r="K543" s="539" t="s">
        <v>1107</v>
      </c>
      <c r="L543" s="538" t="s">
        <v>89</v>
      </c>
      <c r="M543" s="540" t="s">
        <v>50</v>
      </c>
      <c r="N543" s="542" t="s">
        <v>114</v>
      </c>
    </row>
    <row r="544" spans="1:14" ht="15" customHeight="1">
      <c r="A544" s="668">
        <v>268</v>
      </c>
      <c r="B544" s="671" t="s">
        <v>1260</v>
      </c>
      <c r="C544" s="677" t="s">
        <v>1261</v>
      </c>
      <c r="D544" s="727" t="s">
        <v>93</v>
      </c>
      <c r="E544" s="179" t="s">
        <v>515</v>
      </c>
      <c r="F544" s="180">
        <v>39695.76</v>
      </c>
      <c r="G544" s="204"/>
      <c r="H544" s="207"/>
      <c r="I544" s="180">
        <v>39695.76</v>
      </c>
      <c r="J544" s="180"/>
      <c r="K544" s="180"/>
      <c r="L544" s="668" t="s">
        <v>12</v>
      </c>
      <c r="M544" s="680">
        <v>40393</v>
      </c>
      <c r="N544" s="691" t="s">
        <v>315</v>
      </c>
    </row>
    <row r="545" spans="1:14" ht="19.5" customHeight="1">
      <c r="A545" s="670"/>
      <c r="B545" s="673"/>
      <c r="C545" s="679"/>
      <c r="D545" s="728"/>
      <c r="E545" s="179" t="s">
        <v>513</v>
      </c>
      <c r="F545" s="180">
        <v>10081</v>
      </c>
      <c r="G545" s="204"/>
      <c r="H545" s="207"/>
      <c r="I545" s="180">
        <v>10081</v>
      </c>
      <c r="J545" s="180"/>
      <c r="K545" s="180"/>
      <c r="L545" s="670"/>
      <c r="M545" s="682"/>
      <c r="N545" s="693"/>
    </row>
    <row r="546" spans="1:14" ht="22.5" customHeight="1">
      <c r="A546" s="167">
        <v>269</v>
      </c>
      <c r="B546" s="168" t="s">
        <v>1262</v>
      </c>
      <c r="C546" s="169" t="s">
        <v>951</v>
      </c>
      <c r="D546" s="223" t="s">
        <v>93</v>
      </c>
      <c r="E546" s="188" t="s">
        <v>515</v>
      </c>
      <c r="F546" s="189">
        <v>500</v>
      </c>
      <c r="G546" s="208">
        <v>500</v>
      </c>
      <c r="H546" s="209"/>
      <c r="I546" s="189"/>
      <c r="J546" s="189"/>
      <c r="K546" s="189"/>
      <c r="L546" s="167" t="s">
        <v>9</v>
      </c>
      <c r="M546" s="170">
        <v>40393</v>
      </c>
      <c r="N546" s="171" t="s">
        <v>117</v>
      </c>
    </row>
    <row r="547" spans="1:14" ht="15" customHeight="1">
      <c r="A547" s="668">
        <v>270</v>
      </c>
      <c r="B547" s="671" t="s">
        <v>1263</v>
      </c>
      <c r="C547" s="677" t="s">
        <v>1264</v>
      </c>
      <c r="D547" s="220" t="s">
        <v>93</v>
      </c>
      <c r="E547" s="179" t="s">
        <v>515</v>
      </c>
      <c r="F547" s="180">
        <v>50289.91</v>
      </c>
      <c r="G547" s="204"/>
      <c r="H547" s="207"/>
      <c r="I547" s="180"/>
      <c r="J547" s="180">
        <v>50289.91</v>
      </c>
      <c r="K547" s="180"/>
      <c r="L547" s="668" t="s">
        <v>13</v>
      </c>
      <c r="M547" s="680">
        <v>40393</v>
      </c>
      <c r="N547" s="691" t="s">
        <v>370</v>
      </c>
    </row>
    <row r="548" spans="1:14" ht="18.75" customHeight="1">
      <c r="A548" s="670"/>
      <c r="B548" s="673"/>
      <c r="C548" s="679"/>
      <c r="D548" s="220" t="s">
        <v>93</v>
      </c>
      <c r="E548" s="179" t="s">
        <v>513</v>
      </c>
      <c r="F548" s="180">
        <v>22715.94</v>
      </c>
      <c r="G548" s="204"/>
      <c r="H548" s="207"/>
      <c r="I548" s="180"/>
      <c r="J548" s="180">
        <v>22715.94</v>
      </c>
      <c r="K548" s="180"/>
      <c r="L548" s="670"/>
      <c r="M548" s="682"/>
      <c r="N548" s="693"/>
    </row>
    <row r="549" spans="1:14" ht="15" customHeight="1">
      <c r="A549" s="687">
        <v>271</v>
      </c>
      <c r="B549" s="683" t="s">
        <v>1265</v>
      </c>
      <c r="C549" s="685" t="s">
        <v>1266</v>
      </c>
      <c r="D549" s="715" t="s">
        <v>90</v>
      </c>
      <c r="E549" s="188" t="s">
        <v>515</v>
      </c>
      <c r="F549" s="189">
        <v>170.82</v>
      </c>
      <c r="G549" s="189">
        <v>170.82</v>
      </c>
      <c r="H549" s="203">
        <f>G549/17*100</f>
        <v>1004.8235294117646</v>
      </c>
      <c r="I549" s="189"/>
      <c r="J549" s="189"/>
      <c r="K549" s="189"/>
      <c r="L549" s="687" t="s">
        <v>94</v>
      </c>
      <c r="M549" s="689">
        <v>40393</v>
      </c>
      <c r="N549" s="704" t="s">
        <v>117</v>
      </c>
    </row>
    <row r="550" spans="1:14" ht="15" customHeight="1">
      <c r="A550" s="688"/>
      <c r="B550" s="684"/>
      <c r="C550" s="686"/>
      <c r="D550" s="729"/>
      <c r="E550" s="188" t="s">
        <v>513</v>
      </c>
      <c r="F550" s="189">
        <v>253.9</v>
      </c>
      <c r="G550" s="189">
        <v>253.9</v>
      </c>
      <c r="H550" s="203">
        <f aca="true" t="shared" si="0" ref="H550:H555">G550/17*100</f>
        <v>1493.5294117647059</v>
      </c>
      <c r="I550" s="189"/>
      <c r="J550" s="189"/>
      <c r="K550" s="189"/>
      <c r="L550" s="688"/>
      <c r="M550" s="690"/>
      <c r="N550" s="705"/>
    </row>
    <row r="551" spans="1:14" ht="15" customHeight="1">
      <c r="A551" s="688"/>
      <c r="B551" s="684"/>
      <c r="C551" s="686"/>
      <c r="D551" s="729"/>
      <c r="E551" s="188" t="s">
        <v>516</v>
      </c>
      <c r="F551" s="189">
        <v>38.63</v>
      </c>
      <c r="G551" s="189">
        <v>38.63</v>
      </c>
      <c r="H551" s="203">
        <f t="shared" si="0"/>
        <v>227.23529411764707</v>
      </c>
      <c r="I551" s="189"/>
      <c r="J551" s="189"/>
      <c r="K551" s="189"/>
      <c r="L551" s="688"/>
      <c r="M551" s="690"/>
      <c r="N551" s="705"/>
    </row>
    <row r="552" spans="1:14" ht="15" customHeight="1">
      <c r="A552" s="688"/>
      <c r="B552" s="684"/>
      <c r="C552" s="686"/>
      <c r="D552" s="729"/>
      <c r="E552" s="188" t="s">
        <v>514</v>
      </c>
      <c r="F552" s="189">
        <v>156.5</v>
      </c>
      <c r="G552" s="189">
        <v>156.5</v>
      </c>
      <c r="H552" s="203">
        <f t="shared" si="0"/>
        <v>920.5882352941176</v>
      </c>
      <c r="I552" s="189"/>
      <c r="J552" s="189"/>
      <c r="K552" s="189"/>
      <c r="L552" s="688"/>
      <c r="M552" s="690"/>
      <c r="N552" s="705"/>
    </row>
    <row r="553" spans="1:14" ht="15" customHeight="1">
      <c r="A553" s="688"/>
      <c r="B553" s="684"/>
      <c r="C553" s="686"/>
      <c r="D553" s="729"/>
      <c r="E553" s="188" t="s">
        <v>240</v>
      </c>
      <c r="F553" s="189">
        <v>9.38</v>
      </c>
      <c r="G553" s="189">
        <v>9.38</v>
      </c>
      <c r="H553" s="203">
        <f t="shared" si="0"/>
        <v>55.17647058823529</v>
      </c>
      <c r="I553" s="189"/>
      <c r="J553" s="189"/>
      <c r="K553" s="189"/>
      <c r="L553" s="688"/>
      <c r="M553" s="690"/>
      <c r="N553" s="705"/>
    </row>
    <row r="554" spans="1:14" ht="15" customHeight="1">
      <c r="A554" s="688"/>
      <c r="B554" s="684"/>
      <c r="C554" s="686"/>
      <c r="D554" s="729"/>
      <c r="E554" s="188" t="s">
        <v>536</v>
      </c>
      <c r="F554" s="189">
        <v>1050</v>
      </c>
      <c r="G554" s="189">
        <v>1050</v>
      </c>
      <c r="H554" s="203">
        <f t="shared" si="0"/>
        <v>6176.470588235295</v>
      </c>
      <c r="I554" s="189"/>
      <c r="J554" s="189"/>
      <c r="K554" s="189"/>
      <c r="L554" s="688"/>
      <c r="M554" s="690"/>
      <c r="N554" s="705"/>
    </row>
    <row r="555" spans="1:14" ht="15" customHeight="1">
      <c r="A555" s="711"/>
      <c r="B555" s="709"/>
      <c r="C555" s="710"/>
      <c r="D555" s="716"/>
      <c r="E555" s="188" t="s">
        <v>537</v>
      </c>
      <c r="F555" s="189">
        <v>100</v>
      </c>
      <c r="G555" s="189">
        <v>100</v>
      </c>
      <c r="H555" s="203">
        <f t="shared" si="0"/>
        <v>588.2352941176471</v>
      </c>
      <c r="I555" s="189"/>
      <c r="J555" s="189"/>
      <c r="K555" s="189"/>
      <c r="L555" s="711"/>
      <c r="M555" s="712"/>
      <c r="N555" s="706"/>
    </row>
    <row r="556" spans="1:14" ht="15" customHeight="1">
      <c r="A556" s="668">
        <v>272</v>
      </c>
      <c r="B556" s="671" t="s">
        <v>746</v>
      </c>
      <c r="C556" s="677" t="s">
        <v>756</v>
      </c>
      <c r="D556" s="220" t="s">
        <v>93</v>
      </c>
      <c r="E556" s="179" t="s">
        <v>515</v>
      </c>
      <c r="F556" s="180">
        <v>5981.11</v>
      </c>
      <c r="G556" s="204">
        <v>1915.07</v>
      </c>
      <c r="H556" s="207"/>
      <c r="I556" s="180">
        <v>4066.04</v>
      </c>
      <c r="J556" s="180"/>
      <c r="K556" s="180"/>
      <c r="L556" s="668" t="s">
        <v>94</v>
      </c>
      <c r="M556" s="680">
        <v>40394</v>
      </c>
      <c r="N556" s="691" t="s">
        <v>1123</v>
      </c>
    </row>
    <row r="557" spans="1:14" ht="20.25" customHeight="1">
      <c r="A557" s="670"/>
      <c r="B557" s="673"/>
      <c r="C557" s="679"/>
      <c r="D557" s="220" t="s">
        <v>93</v>
      </c>
      <c r="E557" s="179" t="s">
        <v>513</v>
      </c>
      <c r="F557" s="180">
        <v>299.72</v>
      </c>
      <c r="G557" s="204">
        <v>13.04</v>
      </c>
      <c r="H557" s="207"/>
      <c r="I557" s="180">
        <v>286.68</v>
      </c>
      <c r="J557" s="180"/>
      <c r="K557" s="180"/>
      <c r="L557" s="670"/>
      <c r="M557" s="682"/>
      <c r="N557" s="693"/>
    </row>
    <row r="558" spans="1:14" ht="15" customHeight="1">
      <c r="A558" s="687">
        <v>273</v>
      </c>
      <c r="B558" s="683" t="s">
        <v>746</v>
      </c>
      <c r="C558" s="685" t="s">
        <v>754</v>
      </c>
      <c r="D558" s="223" t="s">
        <v>93</v>
      </c>
      <c r="E558" s="188" t="s">
        <v>515</v>
      </c>
      <c r="F558" s="189">
        <v>287.48</v>
      </c>
      <c r="G558" s="208">
        <v>24.43</v>
      </c>
      <c r="H558" s="209"/>
      <c r="I558" s="189">
        <v>263.05</v>
      </c>
      <c r="J558" s="189"/>
      <c r="K558" s="189"/>
      <c r="L558" s="687" t="s">
        <v>94</v>
      </c>
      <c r="M558" s="689">
        <v>40394</v>
      </c>
      <c r="N558" s="704" t="s">
        <v>1123</v>
      </c>
    </row>
    <row r="559" spans="1:14" ht="15" customHeight="1">
      <c r="A559" s="688"/>
      <c r="B559" s="684"/>
      <c r="C559" s="686"/>
      <c r="D559" s="223" t="s">
        <v>93</v>
      </c>
      <c r="E559" s="188" t="s">
        <v>513</v>
      </c>
      <c r="F559" s="189">
        <v>963.4</v>
      </c>
      <c r="G559" s="208">
        <v>180.07</v>
      </c>
      <c r="H559" s="209"/>
      <c r="I559" s="189">
        <v>783.33</v>
      </c>
      <c r="J559" s="189"/>
      <c r="K559" s="189"/>
      <c r="L559" s="688"/>
      <c r="M559" s="690"/>
      <c r="N559" s="705"/>
    </row>
    <row r="560" spans="1:14" ht="16.5" customHeight="1">
      <c r="A560" s="711"/>
      <c r="B560" s="709"/>
      <c r="C560" s="710"/>
      <c r="D560" s="223" t="s">
        <v>93</v>
      </c>
      <c r="E560" s="188" t="s">
        <v>516</v>
      </c>
      <c r="F560" s="189">
        <v>539.93</v>
      </c>
      <c r="G560" s="208"/>
      <c r="H560" s="209"/>
      <c r="I560" s="189">
        <v>539.93</v>
      </c>
      <c r="J560" s="189"/>
      <c r="K560" s="189"/>
      <c r="L560" s="711"/>
      <c r="M560" s="712"/>
      <c r="N560" s="706"/>
    </row>
    <row r="561" spans="1:14" ht="24.75" customHeight="1">
      <c r="A561" s="129">
        <v>274</v>
      </c>
      <c r="B561" s="130" t="s">
        <v>1267</v>
      </c>
      <c r="C561" s="131" t="s">
        <v>313</v>
      </c>
      <c r="D561" s="133" t="s">
        <v>93</v>
      </c>
      <c r="E561" s="179" t="s">
        <v>515</v>
      </c>
      <c r="F561" s="180">
        <v>522.34</v>
      </c>
      <c r="G561" s="204"/>
      <c r="H561" s="207"/>
      <c r="I561" s="180">
        <v>522.34</v>
      </c>
      <c r="J561" s="180"/>
      <c r="K561" s="180"/>
      <c r="L561" s="129" t="s">
        <v>11</v>
      </c>
      <c r="M561" s="241">
        <v>40394</v>
      </c>
      <c r="N561" s="182" t="s">
        <v>315</v>
      </c>
    </row>
    <row r="562" spans="1:14" ht="15" customHeight="1">
      <c r="A562" s="687">
        <v>275</v>
      </c>
      <c r="B562" s="683" t="s">
        <v>1268</v>
      </c>
      <c r="C562" s="685" t="s">
        <v>866</v>
      </c>
      <c r="D562" s="223" t="s">
        <v>93</v>
      </c>
      <c r="E562" s="188" t="s">
        <v>515</v>
      </c>
      <c r="F562" s="189">
        <v>52957.91</v>
      </c>
      <c r="G562" s="208">
        <f>34646+18311.91</f>
        <v>52957.91</v>
      </c>
      <c r="H562" s="209"/>
      <c r="I562" s="189"/>
      <c r="J562" s="189"/>
      <c r="K562" s="189"/>
      <c r="L562" s="687" t="s">
        <v>94</v>
      </c>
      <c r="M562" s="689">
        <v>40394</v>
      </c>
      <c r="N562" s="704" t="s">
        <v>1123</v>
      </c>
    </row>
    <row r="563" spans="1:14" ht="15" customHeight="1">
      <c r="A563" s="688"/>
      <c r="B563" s="684"/>
      <c r="C563" s="686"/>
      <c r="D563" s="223" t="s">
        <v>93</v>
      </c>
      <c r="E563" s="188" t="s">
        <v>513</v>
      </c>
      <c r="F563" s="189">
        <v>67362.26</v>
      </c>
      <c r="G563" s="208">
        <v>67362.26</v>
      </c>
      <c r="H563" s="209"/>
      <c r="I563" s="189"/>
      <c r="J563" s="189"/>
      <c r="K563" s="189"/>
      <c r="L563" s="688"/>
      <c r="M563" s="690"/>
      <c r="N563" s="705"/>
    </row>
    <row r="564" spans="1:14" ht="15" customHeight="1">
      <c r="A564" s="711"/>
      <c r="B564" s="709"/>
      <c r="C564" s="710"/>
      <c r="D564" s="187" t="s">
        <v>93</v>
      </c>
      <c r="E564" s="188" t="s">
        <v>516</v>
      </c>
      <c r="F564" s="189">
        <v>35936</v>
      </c>
      <c r="G564" s="208"/>
      <c r="H564" s="209"/>
      <c r="I564" s="189">
        <v>35936</v>
      </c>
      <c r="J564" s="189"/>
      <c r="K564" s="189"/>
      <c r="L564" s="711"/>
      <c r="M564" s="712"/>
      <c r="N564" s="706"/>
    </row>
    <row r="565" spans="1:14" ht="15" customHeight="1">
      <c r="A565" s="668">
        <v>276</v>
      </c>
      <c r="B565" s="671" t="s">
        <v>1269</v>
      </c>
      <c r="C565" s="677" t="s">
        <v>928</v>
      </c>
      <c r="D565" s="727" t="s">
        <v>93</v>
      </c>
      <c r="E565" s="179" t="s">
        <v>515</v>
      </c>
      <c r="F565" s="180">
        <v>10644.36</v>
      </c>
      <c r="G565" s="180">
        <v>10644.36</v>
      </c>
      <c r="H565" s="207"/>
      <c r="I565" s="180"/>
      <c r="J565" s="180"/>
      <c r="K565" s="180"/>
      <c r="L565" s="668" t="s">
        <v>94</v>
      </c>
      <c r="M565" s="680">
        <v>40395</v>
      </c>
      <c r="N565" s="691" t="s">
        <v>117</v>
      </c>
    </row>
    <row r="566" spans="1:14" ht="15" customHeight="1">
      <c r="A566" s="669"/>
      <c r="B566" s="672"/>
      <c r="C566" s="678"/>
      <c r="D566" s="732"/>
      <c r="E566" s="179" t="s">
        <v>513</v>
      </c>
      <c r="F566" s="180">
        <v>29744.59</v>
      </c>
      <c r="G566" s="180">
        <v>29744.59</v>
      </c>
      <c r="H566" s="207"/>
      <c r="I566" s="180"/>
      <c r="J566" s="180"/>
      <c r="K566" s="180"/>
      <c r="L566" s="669"/>
      <c r="M566" s="681"/>
      <c r="N566" s="692"/>
    </row>
    <row r="567" spans="1:14" ht="15" customHeight="1">
      <c r="A567" s="669"/>
      <c r="B567" s="672"/>
      <c r="C567" s="678"/>
      <c r="D567" s="732"/>
      <c r="E567" s="179" t="s">
        <v>516</v>
      </c>
      <c r="F567" s="180">
        <v>18189.31</v>
      </c>
      <c r="G567" s="180">
        <v>18189.31</v>
      </c>
      <c r="H567" s="207"/>
      <c r="I567" s="180"/>
      <c r="J567" s="180"/>
      <c r="K567" s="180"/>
      <c r="L567" s="669"/>
      <c r="M567" s="681"/>
      <c r="N567" s="692"/>
    </row>
    <row r="568" spans="1:14" ht="15" customHeight="1">
      <c r="A568" s="669"/>
      <c r="B568" s="672"/>
      <c r="C568" s="678"/>
      <c r="D568" s="732"/>
      <c r="E568" s="179" t="s">
        <v>514</v>
      </c>
      <c r="F568" s="180">
        <v>4535.54</v>
      </c>
      <c r="G568" s="180">
        <v>4535.54</v>
      </c>
      <c r="H568" s="207"/>
      <c r="I568" s="180"/>
      <c r="J568" s="180"/>
      <c r="K568" s="180"/>
      <c r="L568" s="669"/>
      <c r="M568" s="681"/>
      <c r="N568" s="692"/>
    </row>
    <row r="569" spans="1:14" ht="15" customHeight="1">
      <c r="A569" s="669"/>
      <c r="B569" s="672"/>
      <c r="C569" s="678"/>
      <c r="D569" s="732"/>
      <c r="E569" s="179" t="s">
        <v>240</v>
      </c>
      <c r="F569" s="180">
        <v>5349.6</v>
      </c>
      <c r="G569" s="180">
        <v>5349.6</v>
      </c>
      <c r="H569" s="207"/>
      <c r="I569" s="180"/>
      <c r="J569" s="180"/>
      <c r="K569" s="180"/>
      <c r="L569" s="669"/>
      <c r="M569" s="681"/>
      <c r="N569" s="692"/>
    </row>
    <row r="570" spans="1:14" ht="15" customHeight="1">
      <c r="A570" s="670"/>
      <c r="B570" s="673"/>
      <c r="C570" s="679"/>
      <c r="D570" s="728"/>
      <c r="E570" s="179" t="s">
        <v>536</v>
      </c>
      <c r="F570" s="180">
        <v>349.38</v>
      </c>
      <c r="G570" s="180">
        <v>349.38</v>
      </c>
      <c r="H570" s="207"/>
      <c r="I570" s="180"/>
      <c r="J570" s="180"/>
      <c r="K570" s="180"/>
      <c r="L570" s="670"/>
      <c r="M570" s="682"/>
      <c r="N570" s="693"/>
    </row>
    <row r="571" spans="1:14" ht="22.5" customHeight="1">
      <c r="A571" s="167">
        <v>277</v>
      </c>
      <c r="B571" s="168" t="s">
        <v>453</v>
      </c>
      <c r="C571" s="169" t="s">
        <v>245</v>
      </c>
      <c r="D571" s="223" t="s">
        <v>93</v>
      </c>
      <c r="E571" s="188" t="s">
        <v>515</v>
      </c>
      <c r="F571" s="189">
        <v>13557.51</v>
      </c>
      <c r="G571" s="208"/>
      <c r="H571" s="209"/>
      <c r="I571" s="189">
        <v>13557.51</v>
      </c>
      <c r="J571" s="189"/>
      <c r="K571" s="189"/>
      <c r="L571" s="167" t="s">
        <v>91</v>
      </c>
      <c r="M571" s="170">
        <v>40395</v>
      </c>
      <c r="N571" s="171" t="s">
        <v>315</v>
      </c>
    </row>
    <row r="572" spans="1:14" ht="15" customHeight="1">
      <c r="A572" s="668">
        <v>278</v>
      </c>
      <c r="B572" s="671" t="s">
        <v>241</v>
      </c>
      <c r="C572" s="677" t="s">
        <v>243</v>
      </c>
      <c r="D572" s="727" t="s">
        <v>93</v>
      </c>
      <c r="E572" s="179" t="s">
        <v>515</v>
      </c>
      <c r="F572" s="180">
        <v>8000</v>
      </c>
      <c r="G572" s="180">
        <v>8000</v>
      </c>
      <c r="H572" s="207"/>
      <c r="I572" s="180"/>
      <c r="J572" s="180"/>
      <c r="K572" s="180"/>
      <c r="L572" s="668" t="s">
        <v>91</v>
      </c>
      <c r="M572" s="680">
        <v>40395</v>
      </c>
      <c r="N572" s="691" t="s">
        <v>117</v>
      </c>
    </row>
    <row r="573" spans="1:14" ht="15" customHeight="1">
      <c r="A573" s="670"/>
      <c r="B573" s="673"/>
      <c r="C573" s="679"/>
      <c r="D573" s="728"/>
      <c r="E573" s="179" t="s">
        <v>513</v>
      </c>
      <c r="F573" s="180">
        <v>100</v>
      </c>
      <c r="G573" s="180"/>
      <c r="H573" s="207"/>
      <c r="I573" s="180"/>
      <c r="J573" s="180"/>
      <c r="K573" s="180"/>
      <c r="L573" s="670"/>
      <c r="M573" s="682"/>
      <c r="N573" s="693"/>
    </row>
    <row r="574" spans="1:14" ht="15" customHeight="1">
      <c r="A574" s="687">
        <v>279</v>
      </c>
      <c r="B574" s="683" t="s">
        <v>241</v>
      </c>
      <c r="C574" s="685" t="s">
        <v>242</v>
      </c>
      <c r="D574" s="715" t="s">
        <v>93</v>
      </c>
      <c r="E574" s="188" t="s">
        <v>515</v>
      </c>
      <c r="F574" s="189">
        <v>8000</v>
      </c>
      <c r="G574" s="189">
        <v>8000</v>
      </c>
      <c r="H574" s="209"/>
      <c r="I574" s="189"/>
      <c r="J574" s="189"/>
      <c r="K574" s="189"/>
      <c r="L574" s="687" t="s">
        <v>91</v>
      </c>
      <c r="M574" s="689">
        <v>40395</v>
      </c>
      <c r="N574" s="704" t="s">
        <v>117</v>
      </c>
    </row>
    <row r="575" spans="1:14" ht="17.25" customHeight="1">
      <c r="A575" s="711"/>
      <c r="B575" s="709"/>
      <c r="C575" s="710"/>
      <c r="D575" s="716"/>
      <c r="E575" s="188" t="s">
        <v>513</v>
      </c>
      <c r="F575" s="189">
        <v>100</v>
      </c>
      <c r="G575" s="189"/>
      <c r="H575" s="209"/>
      <c r="I575" s="189"/>
      <c r="J575" s="189"/>
      <c r="K575" s="189"/>
      <c r="L575" s="711"/>
      <c r="M575" s="712"/>
      <c r="N575" s="706"/>
    </row>
    <row r="576" spans="1:14" ht="15" customHeight="1">
      <c r="A576" s="668">
        <v>280</v>
      </c>
      <c r="B576" s="671" t="s">
        <v>1270</v>
      </c>
      <c r="C576" s="677" t="s">
        <v>1271</v>
      </c>
      <c r="D576" s="727" t="s">
        <v>93</v>
      </c>
      <c r="E576" s="179" t="s">
        <v>515</v>
      </c>
      <c r="F576" s="180">
        <v>1004700.32</v>
      </c>
      <c r="G576" s="180">
        <v>1004700.32</v>
      </c>
      <c r="H576" s="207"/>
      <c r="I576" s="180"/>
      <c r="J576" s="180"/>
      <c r="K576" s="180"/>
      <c r="L576" s="668" t="s">
        <v>94</v>
      </c>
      <c r="M576" s="680">
        <v>40399</v>
      </c>
      <c r="N576" s="691" t="s">
        <v>117</v>
      </c>
    </row>
    <row r="577" spans="1:14" ht="15" customHeight="1">
      <c r="A577" s="669"/>
      <c r="B577" s="672"/>
      <c r="C577" s="678"/>
      <c r="D577" s="732"/>
      <c r="E577" s="179" t="s">
        <v>513</v>
      </c>
      <c r="F577" s="180">
        <v>799455.79</v>
      </c>
      <c r="G577" s="180">
        <v>799455.79</v>
      </c>
      <c r="H577" s="207"/>
      <c r="I577" s="180"/>
      <c r="J577" s="180"/>
      <c r="K577" s="180"/>
      <c r="L577" s="669"/>
      <c r="M577" s="681"/>
      <c r="N577" s="692"/>
    </row>
    <row r="578" spans="1:14" ht="15" customHeight="1">
      <c r="A578" s="669"/>
      <c r="B578" s="672"/>
      <c r="C578" s="678"/>
      <c r="D578" s="732"/>
      <c r="E578" s="179" t="s">
        <v>516</v>
      </c>
      <c r="F578" s="180">
        <v>571464.32</v>
      </c>
      <c r="G578" s="180">
        <v>571464.32</v>
      </c>
      <c r="H578" s="207"/>
      <c r="I578" s="180"/>
      <c r="J578" s="180"/>
      <c r="K578" s="180"/>
      <c r="L578" s="669"/>
      <c r="M578" s="681"/>
      <c r="N578" s="692"/>
    </row>
    <row r="579" spans="1:14" ht="15" customHeight="1">
      <c r="A579" s="669"/>
      <c r="B579" s="672"/>
      <c r="C579" s="678"/>
      <c r="D579" s="732"/>
      <c r="E579" s="179" t="s">
        <v>514</v>
      </c>
      <c r="F579" s="180">
        <v>441847.87</v>
      </c>
      <c r="G579" s="180">
        <v>441847.87</v>
      </c>
      <c r="H579" s="207"/>
      <c r="I579" s="180"/>
      <c r="J579" s="180"/>
      <c r="K579" s="180"/>
      <c r="L579" s="669"/>
      <c r="M579" s="681"/>
      <c r="N579" s="692"/>
    </row>
    <row r="580" spans="1:14" ht="19.5" customHeight="1">
      <c r="A580" s="669"/>
      <c r="B580" s="672"/>
      <c r="C580" s="678"/>
      <c r="D580" s="732"/>
      <c r="E580" s="179" t="s">
        <v>240</v>
      </c>
      <c r="F580" s="180">
        <v>281388.98</v>
      </c>
      <c r="G580" s="180">
        <v>281388.98</v>
      </c>
      <c r="H580" s="207"/>
      <c r="I580" s="180"/>
      <c r="J580" s="180"/>
      <c r="K580" s="180"/>
      <c r="L580" s="669"/>
      <c r="M580" s="681"/>
      <c r="N580" s="693"/>
    </row>
    <row r="581" spans="1:14" ht="29.25" customHeight="1">
      <c r="A581" s="245">
        <v>281</v>
      </c>
      <c r="B581" s="243" t="s">
        <v>1272</v>
      </c>
      <c r="C581" s="244" t="s">
        <v>1273</v>
      </c>
      <c r="D581" s="187" t="s">
        <v>90</v>
      </c>
      <c r="E581" s="188" t="s">
        <v>515</v>
      </c>
      <c r="F581" s="189">
        <v>16409.89</v>
      </c>
      <c r="G581" s="189">
        <v>16409.89</v>
      </c>
      <c r="H581" s="209"/>
      <c r="I581" s="189">
        <v>13557.51</v>
      </c>
      <c r="J581" s="189"/>
      <c r="K581" s="189"/>
      <c r="L581" s="245" t="s">
        <v>94</v>
      </c>
      <c r="M581" s="246">
        <v>40399</v>
      </c>
      <c r="N581" s="191" t="s">
        <v>117</v>
      </c>
    </row>
    <row r="582" spans="1:14" ht="15" customHeight="1">
      <c r="A582" s="668">
        <v>282</v>
      </c>
      <c r="B582" s="671" t="s">
        <v>1274</v>
      </c>
      <c r="C582" s="677" t="s">
        <v>1275</v>
      </c>
      <c r="D582" s="727" t="s">
        <v>93</v>
      </c>
      <c r="E582" s="179" t="s">
        <v>515</v>
      </c>
      <c r="F582" s="180">
        <v>33215.98</v>
      </c>
      <c r="G582" s="180">
        <v>33215.98</v>
      </c>
      <c r="H582" s="207"/>
      <c r="I582" s="180"/>
      <c r="J582" s="180"/>
      <c r="K582" s="180"/>
      <c r="L582" s="668" t="s">
        <v>94</v>
      </c>
      <c r="M582" s="680">
        <v>40399</v>
      </c>
      <c r="N582" s="691" t="s">
        <v>117</v>
      </c>
    </row>
    <row r="583" spans="1:14" ht="15" customHeight="1">
      <c r="A583" s="669"/>
      <c r="B583" s="672"/>
      <c r="C583" s="678"/>
      <c r="D583" s="732"/>
      <c r="E583" s="179" t="s">
        <v>513</v>
      </c>
      <c r="F583" s="180">
        <v>1669.82</v>
      </c>
      <c r="G583" s="180">
        <v>1669.82</v>
      </c>
      <c r="H583" s="207"/>
      <c r="I583" s="180"/>
      <c r="J583" s="180"/>
      <c r="K583" s="180"/>
      <c r="L583" s="669"/>
      <c r="M583" s="681"/>
      <c r="N583" s="692"/>
    </row>
    <row r="584" spans="1:14" ht="15" customHeight="1">
      <c r="A584" s="669"/>
      <c r="B584" s="672"/>
      <c r="C584" s="678"/>
      <c r="D584" s="732"/>
      <c r="E584" s="179" t="s">
        <v>516</v>
      </c>
      <c r="F584" s="180">
        <v>3764.12</v>
      </c>
      <c r="G584" s="180">
        <v>3764.12</v>
      </c>
      <c r="H584" s="207"/>
      <c r="I584" s="180"/>
      <c r="J584" s="180"/>
      <c r="K584" s="180"/>
      <c r="L584" s="669"/>
      <c r="M584" s="681"/>
      <c r="N584" s="692"/>
    </row>
    <row r="585" spans="1:14" ht="15" customHeight="1">
      <c r="A585" s="669"/>
      <c r="B585" s="672"/>
      <c r="C585" s="678"/>
      <c r="D585" s="732"/>
      <c r="E585" s="179" t="s">
        <v>514</v>
      </c>
      <c r="F585" s="180">
        <v>1359.62</v>
      </c>
      <c r="G585" s="180">
        <v>1359.62</v>
      </c>
      <c r="H585" s="207"/>
      <c r="I585" s="180"/>
      <c r="J585" s="180"/>
      <c r="K585" s="180"/>
      <c r="L585" s="669"/>
      <c r="M585" s="681"/>
      <c r="N585" s="692"/>
    </row>
    <row r="586" spans="1:14" ht="15" customHeight="1">
      <c r="A586" s="669"/>
      <c r="B586" s="672"/>
      <c r="C586" s="678"/>
      <c r="D586" s="732"/>
      <c r="E586" s="179" t="s">
        <v>240</v>
      </c>
      <c r="F586" s="180">
        <v>400</v>
      </c>
      <c r="G586" s="180">
        <v>400</v>
      </c>
      <c r="H586" s="207"/>
      <c r="I586" s="180"/>
      <c r="J586" s="180"/>
      <c r="K586" s="180"/>
      <c r="L586" s="669"/>
      <c r="M586" s="681"/>
      <c r="N586" s="692"/>
    </row>
    <row r="587" spans="1:14" ht="15" customHeight="1">
      <c r="A587" s="687">
        <v>283</v>
      </c>
      <c r="B587" s="683" t="s">
        <v>1184</v>
      </c>
      <c r="C587" s="685" t="s">
        <v>157</v>
      </c>
      <c r="D587" s="715" t="s">
        <v>93</v>
      </c>
      <c r="E587" s="188" t="s">
        <v>515</v>
      </c>
      <c r="F587" s="189">
        <v>109.18</v>
      </c>
      <c r="G587" s="189">
        <v>109.18</v>
      </c>
      <c r="H587" s="209"/>
      <c r="I587" s="189"/>
      <c r="J587" s="189"/>
      <c r="K587" s="189"/>
      <c r="L587" s="687" t="s">
        <v>94</v>
      </c>
      <c r="M587" s="689">
        <v>40399</v>
      </c>
      <c r="N587" s="704" t="s">
        <v>117</v>
      </c>
    </row>
    <row r="588" spans="1:14" ht="15" customHeight="1">
      <c r="A588" s="688"/>
      <c r="B588" s="684"/>
      <c r="C588" s="686"/>
      <c r="D588" s="729"/>
      <c r="E588" s="188" t="s">
        <v>513</v>
      </c>
      <c r="F588" s="189">
        <v>393.95</v>
      </c>
      <c r="G588" s="189">
        <v>393.95</v>
      </c>
      <c r="H588" s="209"/>
      <c r="I588" s="189"/>
      <c r="J588" s="189"/>
      <c r="K588" s="189"/>
      <c r="L588" s="688"/>
      <c r="M588" s="690"/>
      <c r="N588" s="705"/>
    </row>
    <row r="589" spans="1:14" ht="15" customHeight="1">
      <c r="A589" s="688"/>
      <c r="B589" s="684"/>
      <c r="C589" s="686"/>
      <c r="D589" s="729"/>
      <c r="E589" s="188" t="s">
        <v>516</v>
      </c>
      <c r="F589" s="189">
        <v>1656</v>
      </c>
      <c r="G589" s="189">
        <v>1656</v>
      </c>
      <c r="H589" s="209"/>
      <c r="I589" s="189"/>
      <c r="J589" s="189"/>
      <c r="K589" s="189"/>
      <c r="L589" s="688"/>
      <c r="M589" s="690"/>
      <c r="N589" s="705"/>
    </row>
    <row r="590" spans="1:14" ht="15" customHeight="1">
      <c r="A590" s="688"/>
      <c r="B590" s="684"/>
      <c r="C590" s="686"/>
      <c r="D590" s="729"/>
      <c r="E590" s="188" t="s">
        <v>514</v>
      </c>
      <c r="F590" s="189">
        <v>4080</v>
      </c>
      <c r="G590" s="189">
        <v>4080</v>
      </c>
      <c r="H590" s="209"/>
      <c r="I590" s="189"/>
      <c r="J590" s="189"/>
      <c r="K590" s="189"/>
      <c r="L590" s="688"/>
      <c r="M590" s="690"/>
      <c r="N590" s="706"/>
    </row>
    <row r="591" spans="1:14" ht="15" customHeight="1">
      <c r="A591" s="668">
        <v>284</v>
      </c>
      <c r="B591" s="671" t="s">
        <v>210</v>
      </c>
      <c r="C591" s="677" t="s">
        <v>213</v>
      </c>
      <c r="D591" s="727" t="s">
        <v>93</v>
      </c>
      <c r="E591" s="179" t="s">
        <v>515</v>
      </c>
      <c r="F591" s="180">
        <v>700</v>
      </c>
      <c r="G591" s="180"/>
      <c r="H591" s="207"/>
      <c r="I591" s="180"/>
      <c r="J591" s="180"/>
      <c r="K591" s="180"/>
      <c r="L591" s="668" t="s">
        <v>91</v>
      </c>
      <c r="M591" s="680">
        <v>40400</v>
      </c>
      <c r="N591" s="691" t="s">
        <v>315</v>
      </c>
    </row>
    <row r="592" spans="1:14" ht="15" customHeight="1">
      <c r="A592" s="669"/>
      <c r="B592" s="672"/>
      <c r="C592" s="678"/>
      <c r="D592" s="732"/>
      <c r="E592" s="179" t="s">
        <v>513</v>
      </c>
      <c r="F592" s="180">
        <v>8000</v>
      </c>
      <c r="G592" s="180"/>
      <c r="H592" s="207"/>
      <c r="I592" s="180">
        <v>8000</v>
      </c>
      <c r="J592" s="180"/>
      <c r="K592" s="180"/>
      <c r="L592" s="669"/>
      <c r="M592" s="681"/>
      <c r="N592" s="692"/>
    </row>
    <row r="593" spans="1:14" ht="15" customHeight="1">
      <c r="A593" s="167">
        <v>285</v>
      </c>
      <c r="B593" s="168" t="s">
        <v>1276</v>
      </c>
      <c r="C593" s="169" t="s">
        <v>1277</v>
      </c>
      <c r="D593" s="223" t="s">
        <v>93</v>
      </c>
      <c r="E593" s="188" t="s">
        <v>515</v>
      </c>
      <c r="F593" s="189">
        <v>5685.21</v>
      </c>
      <c r="G593" s="189"/>
      <c r="H593" s="209"/>
      <c r="I593" s="189">
        <v>5685.21</v>
      </c>
      <c r="J593" s="189"/>
      <c r="K593" s="189"/>
      <c r="L593" s="167" t="s">
        <v>94</v>
      </c>
      <c r="M593" s="170">
        <v>40400</v>
      </c>
      <c r="N593" s="171" t="s">
        <v>315</v>
      </c>
    </row>
    <row r="594" spans="1:14" ht="15" customHeight="1">
      <c r="A594" s="176">
        <v>286</v>
      </c>
      <c r="B594" s="177" t="s">
        <v>1276</v>
      </c>
      <c r="C594" s="178" t="s">
        <v>1278</v>
      </c>
      <c r="D594" s="220" t="s">
        <v>93</v>
      </c>
      <c r="E594" s="179" t="s">
        <v>515</v>
      </c>
      <c r="F594" s="180">
        <v>10886.34</v>
      </c>
      <c r="G594" s="180"/>
      <c r="H594" s="207"/>
      <c r="I594" s="180">
        <v>10886.34</v>
      </c>
      <c r="J594" s="180"/>
      <c r="K594" s="180"/>
      <c r="L594" s="176" t="s">
        <v>94</v>
      </c>
      <c r="M594" s="184">
        <v>40400</v>
      </c>
      <c r="N594" s="185" t="s">
        <v>315</v>
      </c>
    </row>
    <row r="595" spans="1:14" ht="15" customHeight="1">
      <c r="A595" s="687">
        <v>287</v>
      </c>
      <c r="B595" s="683" t="s">
        <v>210</v>
      </c>
      <c r="C595" s="685" t="s">
        <v>213</v>
      </c>
      <c r="D595" s="715" t="s">
        <v>93</v>
      </c>
      <c r="E595" s="188" t="s">
        <v>515</v>
      </c>
      <c r="F595" s="189">
        <v>700</v>
      </c>
      <c r="G595" s="189"/>
      <c r="H595" s="209"/>
      <c r="I595" s="189"/>
      <c r="J595" s="189"/>
      <c r="K595" s="189"/>
      <c r="L595" s="687" t="s">
        <v>91</v>
      </c>
      <c r="M595" s="689">
        <v>40400</v>
      </c>
      <c r="N595" s="704" t="s">
        <v>315</v>
      </c>
    </row>
    <row r="596" spans="1:14" ht="15" customHeight="1">
      <c r="A596" s="688"/>
      <c r="B596" s="684"/>
      <c r="C596" s="686"/>
      <c r="D596" s="729"/>
      <c r="E596" s="188" t="s">
        <v>513</v>
      </c>
      <c r="F596" s="189">
        <v>8000</v>
      </c>
      <c r="G596" s="189"/>
      <c r="H596" s="209"/>
      <c r="I596" s="189">
        <v>8000</v>
      </c>
      <c r="J596" s="189"/>
      <c r="K596" s="189"/>
      <c r="L596" s="688"/>
      <c r="M596" s="690"/>
      <c r="N596" s="705"/>
    </row>
    <row r="597" spans="1:14" ht="15" customHeight="1">
      <c r="A597" s="668">
        <v>288</v>
      </c>
      <c r="B597" s="789" t="s">
        <v>1279</v>
      </c>
      <c r="C597" s="677" t="s">
        <v>1280</v>
      </c>
      <c r="D597" s="727" t="s">
        <v>93</v>
      </c>
      <c r="E597" s="179" t="s">
        <v>515</v>
      </c>
      <c r="F597" s="180">
        <v>12269.18</v>
      </c>
      <c r="G597" s="180">
        <v>12269.18</v>
      </c>
      <c r="H597" s="180"/>
      <c r="I597" s="180"/>
      <c r="J597" s="180"/>
      <c r="K597" s="180"/>
      <c r="L597" s="668" t="s">
        <v>14</v>
      </c>
      <c r="M597" s="680">
        <v>40402</v>
      </c>
      <c r="N597" s="691" t="s">
        <v>117</v>
      </c>
    </row>
    <row r="598" spans="1:14" ht="15" customHeight="1">
      <c r="A598" s="669"/>
      <c r="B598" s="829"/>
      <c r="C598" s="678"/>
      <c r="D598" s="732"/>
      <c r="E598" s="179" t="s">
        <v>513</v>
      </c>
      <c r="F598" s="180">
        <v>463827.92</v>
      </c>
      <c r="G598" s="180">
        <v>463827.92</v>
      </c>
      <c r="H598" s="180"/>
      <c r="I598" s="180"/>
      <c r="J598" s="180"/>
      <c r="K598" s="180"/>
      <c r="L598" s="669"/>
      <c r="M598" s="681"/>
      <c r="N598" s="692"/>
    </row>
    <row r="599" spans="1:14" ht="15" customHeight="1">
      <c r="A599" s="669"/>
      <c r="B599" s="790"/>
      <c r="C599" s="678"/>
      <c r="D599" s="732"/>
      <c r="E599" s="179" t="s">
        <v>516</v>
      </c>
      <c r="F599" s="180">
        <v>2455.17</v>
      </c>
      <c r="G599" s="180">
        <v>2455.17</v>
      </c>
      <c r="H599" s="180"/>
      <c r="I599" s="180"/>
      <c r="J599" s="180"/>
      <c r="K599" s="180"/>
      <c r="L599" s="669"/>
      <c r="M599" s="681"/>
      <c r="N599" s="692"/>
    </row>
    <row r="600" spans="1:14" ht="15" customHeight="1">
      <c r="A600" s="687">
        <v>289</v>
      </c>
      <c r="B600" s="776" t="s">
        <v>1279</v>
      </c>
      <c r="C600" s="685" t="s">
        <v>1281</v>
      </c>
      <c r="D600" s="715" t="s">
        <v>93</v>
      </c>
      <c r="E600" s="188" t="s">
        <v>515</v>
      </c>
      <c r="F600" s="189">
        <v>5750</v>
      </c>
      <c r="G600" s="189">
        <v>5750</v>
      </c>
      <c r="H600" s="189"/>
      <c r="I600" s="189"/>
      <c r="J600" s="189"/>
      <c r="K600" s="189"/>
      <c r="L600" s="687" t="s">
        <v>14</v>
      </c>
      <c r="M600" s="689">
        <v>40402</v>
      </c>
      <c r="N600" s="704" t="s">
        <v>117</v>
      </c>
    </row>
    <row r="601" spans="1:14" ht="15" customHeight="1">
      <c r="A601" s="711"/>
      <c r="B601" s="777"/>
      <c r="C601" s="710"/>
      <c r="D601" s="716"/>
      <c r="E601" s="188" t="s">
        <v>513</v>
      </c>
      <c r="F601" s="189">
        <v>1200</v>
      </c>
      <c r="G601" s="189">
        <v>1200</v>
      </c>
      <c r="H601" s="189"/>
      <c r="I601" s="189"/>
      <c r="J601" s="189"/>
      <c r="K601" s="189"/>
      <c r="L601" s="711"/>
      <c r="M601" s="712"/>
      <c r="N601" s="706"/>
    </row>
    <row r="602" spans="1:14" ht="15" customHeight="1">
      <c r="A602" s="176">
        <v>290</v>
      </c>
      <c r="B602" s="177" t="s">
        <v>1282</v>
      </c>
      <c r="C602" s="178" t="s">
        <v>1283</v>
      </c>
      <c r="D602" s="220" t="s">
        <v>93</v>
      </c>
      <c r="E602" s="179" t="s">
        <v>515</v>
      </c>
      <c r="F602" s="180">
        <v>16786.36</v>
      </c>
      <c r="G602" s="180"/>
      <c r="H602" s="207"/>
      <c r="I602" s="180">
        <v>16786.36</v>
      </c>
      <c r="J602" s="180"/>
      <c r="K602" s="180"/>
      <c r="L602" s="176" t="s">
        <v>91</v>
      </c>
      <c r="M602" s="184">
        <v>40403</v>
      </c>
      <c r="N602" s="185" t="s">
        <v>315</v>
      </c>
    </row>
    <row r="603" spans="1:14" ht="15" customHeight="1">
      <c r="A603" s="687">
        <v>291</v>
      </c>
      <c r="B603" s="683" t="s">
        <v>1284</v>
      </c>
      <c r="C603" s="685" t="s">
        <v>643</v>
      </c>
      <c r="D603" s="715" t="s">
        <v>93</v>
      </c>
      <c r="E603" s="188" t="s">
        <v>515</v>
      </c>
      <c r="F603" s="189">
        <v>4000</v>
      </c>
      <c r="G603" s="189"/>
      <c r="H603" s="189"/>
      <c r="I603" s="189">
        <v>4000</v>
      </c>
      <c r="J603" s="189"/>
      <c r="K603" s="189"/>
      <c r="L603" s="687" t="s">
        <v>94</v>
      </c>
      <c r="M603" s="689">
        <v>40403</v>
      </c>
      <c r="N603" s="704" t="s">
        <v>315</v>
      </c>
    </row>
    <row r="604" spans="1:14" ht="15" customHeight="1">
      <c r="A604" s="711"/>
      <c r="B604" s="709"/>
      <c r="C604" s="710"/>
      <c r="D604" s="716"/>
      <c r="E604" s="188" t="s">
        <v>513</v>
      </c>
      <c r="F604" s="189">
        <v>636.45</v>
      </c>
      <c r="G604" s="189"/>
      <c r="H604" s="189"/>
      <c r="I604" s="189">
        <v>636.45</v>
      </c>
      <c r="J604" s="189"/>
      <c r="K604" s="189"/>
      <c r="L604" s="711"/>
      <c r="M604" s="712"/>
      <c r="N604" s="706"/>
    </row>
    <row r="605" spans="1:14" ht="15" customHeight="1">
      <c r="A605" s="129">
        <v>292</v>
      </c>
      <c r="B605" s="130" t="s">
        <v>1284</v>
      </c>
      <c r="C605" s="131" t="s">
        <v>644</v>
      </c>
      <c r="D605" s="133" t="s">
        <v>93</v>
      </c>
      <c r="E605" s="179" t="s">
        <v>515</v>
      </c>
      <c r="F605" s="180">
        <v>1507.04</v>
      </c>
      <c r="G605" s="180"/>
      <c r="H605" s="180"/>
      <c r="I605" s="180"/>
      <c r="J605" s="180">
        <v>1507.04</v>
      </c>
      <c r="K605" s="180"/>
      <c r="L605" s="129" t="s">
        <v>94</v>
      </c>
      <c r="M605" s="241">
        <v>40403</v>
      </c>
      <c r="N605" s="182" t="s">
        <v>370</v>
      </c>
    </row>
    <row r="606" spans="1:14" ht="15" customHeight="1">
      <c r="A606" s="687">
        <v>293</v>
      </c>
      <c r="B606" s="683" t="s">
        <v>241</v>
      </c>
      <c r="C606" s="685" t="s">
        <v>244</v>
      </c>
      <c r="D606" s="715" t="s">
        <v>93</v>
      </c>
      <c r="E606" s="188" t="s">
        <v>515</v>
      </c>
      <c r="F606" s="189">
        <v>6000</v>
      </c>
      <c r="G606" s="189"/>
      <c r="H606" s="189"/>
      <c r="I606" s="189">
        <v>6000</v>
      </c>
      <c r="J606" s="189"/>
      <c r="K606" s="189"/>
      <c r="L606" s="687" t="s">
        <v>94</v>
      </c>
      <c r="M606" s="689">
        <v>40403</v>
      </c>
      <c r="N606" s="704" t="s">
        <v>315</v>
      </c>
    </row>
    <row r="607" spans="1:14" ht="15" customHeight="1">
      <c r="A607" s="711"/>
      <c r="B607" s="709"/>
      <c r="C607" s="710"/>
      <c r="D607" s="716"/>
      <c r="E607" s="188" t="s">
        <v>513</v>
      </c>
      <c r="F607" s="189">
        <v>100</v>
      </c>
      <c r="G607" s="189"/>
      <c r="H607" s="189"/>
      <c r="I607" s="189">
        <v>100</v>
      </c>
      <c r="J607" s="189"/>
      <c r="K607" s="189"/>
      <c r="L607" s="711"/>
      <c r="M607" s="712"/>
      <c r="N607" s="706"/>
    </row>
    <row r="608" spans="1:14" ht="15" customHeight="1">
      <c r="A608" s="668">
        <v>294</v>
      </c>
      <c r="B608" s="671" t="s">
        <v>686</v>
      </c>
      <c r="C608" s="677" t="s">
        <v>1285</v>
      </c>
      <c r="D608" s="727" t="s">
        <v>93</v>
      </c>
      <c r="E608" s="179" t="s">
        <v>515</v>
      </c>
      <c r="F608" s="180">
        <v>960</v>
      </c>
      <c r="G608" s="180">
        <v>960</v>
      </c>
      <c r="H608" s="180"/>
      <c r="I608" s="180"/>
      <c r="J608" s="180"/>
      <c r="K608" s="180"/>
      <c r="L608" s="668" t="s">
        <v>9</v>
      </c>
      <c r="M608" s="680">
        <v>40406</v>
      </c>
      <c r="N608" s="691" t="s">
        <v>117</v>
      </c>
    </row>
    <row r="609" spans="1:14" ht="15" customHeight="1">
      <c r="A609" s="669"/>
      <c r="B609" s="672"/>
      <c r="C609" s="678"/>
      <c r="D609" s="732"/>
      <c r="E609" s="179" t="s">
        <v>513</v>
      </c>
      <c r="F609" s="180">
        <v>960</v>
      </c>
      <c r="G609" s="180">
        <v>960</v>
      </c>
      <c r="H609" s="180"/>
      <c r="I609" s="180"/>
      <c r="J609" s="180"/>
      <c r="K609" s="180"/>
      <c r="L609" s="669"/>
      <c r="M609" s="681"/>
      <c r="N609" s="692"/>
    </row>
    <row r="610" spans="1:14" ht="15" customHeight="1">
      <c r="A610" s="670"/>
      <c r="B610" s="673"/>
      <c r="C610" s="679"/>
      <c r="D610" s="728"/>
      <c r="E610" s="179" t="s">
        <v>516</v>
      </c>
      <c r="F610" s="180">
        <v>100</v>
      </c>
      <c r="G610" s="180">
        <v>100</v>
      </c>
      <c r="H610" s="180"/>
      <c r="I610" s="180"/>
      <c r="J610" s="180"/>
      <c r="K610" s="180"/>
      <c r="L610" s="670"/>
      <c r="M610" s="682"/>
      <c r="N610" s="693"/>
    </row>
    <row r="611" spans="1:14" ht="15" customHeight="1">
      <c r="A611" s="687">
        <v>295</v>
      </c>
      <c r="B611" s="683" t="s">
        <v>1245</v>
      </c>
      <c r="C611" s="685" t="s">
        <v>1286</v>
      </c>
      <c r="D611" s="715" t="s">
        <v>90</v>
      </c>
      <c r="E611" s="188" t="s">
        <v>515</v>
      </c>
      <c r="F611" s="189">
        <v>290</v>
      </c>
      <c r="G611" s="189">
        <v>290</v>
      </c>
      <c r="H611" s="203">
        <f>G611/17*100</f>
        <v>1705.8823529411764</v>
      </c>
      <c r="I611" s="189"/>
      <c r="J611" s="189"/>
      <c r="K611" s="189"/>
      <c r="L611" s="687" t="s">
        <v>94</v>
      </c>
      <c r="M611" s="689">
        <v>40406</v>
      </c>
      <c r="N611" s="704" t="s">
        <v>117</v>
      </c>
    </row>
    <row r="612" spans="1:14" ht="15" customHeight="1">
      <c r="A612" s="688"/>
      <c r="B612" s="684"/>
      <c r="C612" s="686"/>
      <c r="D612" s="729"/>
      <c r="E612" s="188" t="s">
        <v>513</v>
      </c>
      <c r="F612" s="189">
        <v>639.68</v>
      </c>
      <c r="G612" s="189">
        <v>639.68</v>
      </c>
      <c r="H612" s="203">
        <f>G612/17*100</f>
        <v>3762.8235294117644</v>
      </c>
      <c r="I612" s="189"/>
      <c r="J612" s="189"/>
      <c r="K612" s="189"/>
      <c r="L612" s="688"/>
      <c r="M612" s="690"/>
      <c r="N612" s="705"/>
    </row>
    <row r="613" spans="1:14" ht="15" customHeight="1">
      <c r="A613" s="688"/>
      <c r="B613" s="684"/>
      <c r="C613" s="686"/>
      <c r="D613" s="729"/>
      <c r="E613" s="188" t="s">
        <v>516</v>
      </c>
      <c r="F613" s="189">
        <v>135.36</v>
      </c>
      <c r="G613" s="189">
        <v>135.36</v>
      </c>
      <c r="H613" s="203">
        <f>G613/17*100</f>
        <v>796.2352941176471</v>
      </c>
      <c r="I613" s="189"/>
      <c r="J613" s="189"/>
      <c r="K613" s="189"/>
      <c r="L613" s="688"/>
      <c r="M613" s="690"/>
      <c r="N613" s="705"/>
    </row>
    <row r="614" spans="1:14" ht="15" customHeight="1">
      <c r="A614" s="668">
        <v>296</v>
      </c>
      <c r="B614" s="671" t="s">
        <v>1245</v>
      </c>
      <c r="C614" s="677" t="s">
        <v>1287</v>
      </c>
      <c r="D614" s="727" t="s">
        <v>93</v>
      </c>
      <c r="E614" s="179" t="s">
        <v>515</v>
      </c>
      <c r="F614" s="180">
        <v>179.5</v>
      </c>
      <c r="G614" s="180">
        <v>179.5</v>
      </c>
      <c r="H614" s="132"/>
      <c r="I614" s="180"/>
      <c r="J614" s="180"/>
      <c r="K614" s="180"/>
      <c r="L614" s="668" t="s">
        <v>94</v>
      </c>
      <c r="M614" s="680">
        <v>40406</v>
      </c>
      <c r="N614" s="691" t="s">
        <v>117</v>
      </c>
    </row>
    <row r="615" spans="1:14" ht="15" customHeight="1">
      <c r="A615" s="669"/>
      <c r="B615" s="672"/>
      <c r="C615" s="678"/>
      <c r="D615" s="732"/>
      <c r="E615" s="179" t="s">
        <v>513</v>
      </c>
      <c r="F615" s="180">
        <v>342.6</v>
      </c>
      <c r="G615" s="180">
        <v>342.6</v>
      </c>
      <c r="H615" s="132"/>
      <c r="I615" s="180"/>
      <c r="J615" s="180"/>
      <c r="K615" s="180"/>
      <c r="L615" s="669"/>
      <c r="M615" s="681"/>
      <c r="N615" s="692"/>
    </row>
    <row r="616" spans="1:14" ht="15" customHeight="1">
      <c r="A616" s="687">
        <v>297</v>
      </c>
      <c r="B616" s="683" t="s">
        <v>1245</v>
      </c>
      <c r="C616" s="685" t="s">
        <v>1288</v>
      </c>
      <c r="D616" s="715" t="s">
        <v>93</v>
      </c>
      <c r="E616" s="188" t="s">
        <v>515</v>
      </c>
      <c r="F616" s="189">
        <v>2358.8</v>
      </c>
      <c r="G616" s="189">
        <v>2358.8</v>
      </c>
      <c r="H616" s="203"/>
      <c r="I616" s="189"/>
      <c r="J616" s="189"/>
      <c r="K616" s="189"/>
      <c r="L616" s="687" t="s">
        <v>94</v>
      </c>
      <c r="M616" s="689">
        <v>40406</v>
      </c>
      <c r="N616" s="704" t="s">
        <v>117</v>
      </c>
    </row>
    <row r="617" spans="1:14" ht="15" customHeight="1">
      <c r="A617" s="711"/>
      <c r="B617" s="709"/>
      <c r="C617" s="710"/>
      <c r="D617" s="716"/>
      <c r="E617" s="188" t="s">
        <v>513</v>
      </c>
      <c r="F617" s="189">
        <v>723.39</v>
      </c>
      <c r="G617" s="189">
        <v>723.39</v>
      </c>
      <c r="H617" s="203"/>
      <c r="I617" s="189"/>
      <c r="J617" s="189"/>
      <c r="K617" s="189"/>
      <c r="L617" s="711"/>
      <c r="M617" s="712"/>
      <c r="N617" s="706"/>
    </row>
    <row r="618" spans="1:14" ht="15" customHeight="1">
      <c r="A618" s="668">
        <v>298</v>
      </c>
      <c r="B618" s="671" t="s">
        <v>1289</v>
      </c>
      <c r="C618" s="677" t="s">
        <v>1290</v>
      </c>
      <c r="D618" s="727" t="s">
        <v>90</v>
      </c>
      <c r="E618" s="179" t="s">
        <v>515</v>
      </c>
      <c r="F618" s="180">
        <v>1033.58</v>
      </c>
      <c r="G618" s="180"/>
      <c r="H618" s="132"/>
      <c r="I618" s="180">
        <v>1033.58</v>
      </c>
      <c r="J618" s="180"/>
      <c r="K618" s="180"/>
      <c r="L618" s="668" t="s">
        <v>12</v>
      </c>
      <c r="M618" s="680">
        <v>40407</v>
      </c>
      <c r="N618" s="691" t="s">
        <v>315</v>
      </c>
    </row>
    <row r="619" spans="1:14" ht="15" customHeight="1">
      <c r="A619" s="669"/>
      <c r="B619" s="672"/>
      <c r="C619" s="678"/>
      <c r="D619" s="732"/>
      <c r="E619" s="179" t="s">
        <v>513</v>
      </c>
      <c r="F619" s="180">
        <v>2848.64</v>
      </c>
      <c r="G619" s="180"/>
      <c r="H619" s="132"/>
      <c r="I619" s="180">
        <v>2848.64</v>
      </c>
      <c r="J619" s="180"/>
      <c r="K619" s="180"/>
      <c r="L619" s="669"/>
      <c r="M619" s="681"/>
      <c r="N619" s="693"/>
    </row>
    <row r="620" spans="1:14" ht="17.25" customHeight="1">
      <c r="A620" s="167">
        <v>299</v>
      </c>
      <c r="B620" s="168" t="s">
        <v>1291</v>
      </c>
      <c r="C620" s="169" t="s">
        <v>621</v>
      </c>
      <c r="D620" s="223" t="s">
        <v>93</v>
      </c>
      <c r="E620" s="188" t="s">
        <v>515</v>
      </c>
      <c r="F620" s="189">
        <v>900</v>
      </c>
      <c r="G620" s="189"/>
      <c r="H620" s="203"/>
      <c r="I620" s="189">
        <v>900</v>
      </c>
      <c r="J620" s="189"/>
      <c r="K620" s="189"/>
      <c r="L620" s="167" t="s">
        <v>12</v>
      </c>
      <c r="M620" s="170">
        <v>40407</v>
      </c>
      <c r="N620" s="171" t="s">
        <v>315</v>
      </c>
    </row>
    <row r="621" spans="1:14" ht="18.75" customHeight="1">
      <c r="A621" s="176">
        <v>300</v>
      </c>
      <c r="B621" s="177" t="s">
        <v>1292</v>
      </c>
      <c r="C621" s="178" t="s">
        <v>324</v>
      </c>
      <c r="D621" s="220" t="s">
        <v>90</v>
      </c>
      <c r="E621" s="179" t="s">
        <v>515</v>
      </c>
      <c r="F621" s="180">
        <v>863.26</v>
      </c>
      <c r="G621" s="180"/>
      <c r="H621" s="132"/>
      <c r="I621" s="180">
        <v>863.26</v>
      </c>
      <c r="J621" s="180"/>
      <c r="K621" s="180"/>
      <c r="L621" s="176" t="s">
        <v>72</v>
      </c>
      <c r="M621" s="184">
        <v>40407</v>
      </c>
      <c r="N621" s="185" t="s">
        <v>315</v>
      </c>
    </row>
    <row r="622" spans="1:14" ht="19.5" customHeight="1">
      <c r="A622" s="167">
        <v>301</v>
      </c>
      <c r="B622" s="168" t="s">
        <v>1292</v>
      </c>
      <c r="C622" s="169" t="s">
        <v>325</v>
      </c>
      <c r="D622" s="223" t="s">
        <v>90</v>
      </c>
      <c r="E622" s="188" t="s">
        <v>515</v>
      </c>
      <c r="F622" s="189">
        <v>2613.41</v>
      </c>
      <c r="G622" s="189"/>
      <c r="H622" s="203"/>
      <c r="I622" s="189">
        <v>2613.14</v>
      </c>
      <c r="J622" s="189"/>
      <c r="K622" s="189"/>
      <c r="L622" s="167" t="s">
        <v>72</v>
      </c>
      <c r="M622" s="170">
        <v>40407</v>
      </c>
      <c r="N622" s="171" t="s">
        <v>315</v>
      </c>
    </row>
    <row r="623" spans="1:14" ht="18.75" customHeight="1">
      <c r="A623" s="129">
        <v>302</v>
      </c>
      <c r="B623" s="130" t="s">
        <v>1292</v>
      </c>
      <c r="C623" s="131" t="s">
        <v>1293</v>
      </c>
      <c r="D623" s="133" t="s">
        <v>90</v>
      </c>
      <c r="E623" s="179" t="s">
        <v>515</v>
      </c>
      <c r="F623" s="180">
        <v>13496.46</v>
      </c>
      <c r="G623" s="180"/>
      <c r="H623" s="132"/>
      <c r="I623" s="180">
        <v>13496.46</v>
      </c>
      <c r="J623" s="180"/>
      <c r="K623" s="180"/>
      <c r="L623" s="129" t="s">
        <v>72</v>
      </c>
      <c r="M623" s="241">
        <v>40407</v>
      </c>
      <c r="N623" s="182" t="s">
        <v>315</v>
      </c>
    </row>
    <row r="624" spans="1:14" ht="20.25" customHeight="1">
      <c r="A624" s="245">
        <v>303</v>
      </c>
      <c r="B624" s="243" t="s">
        <v>907</v>
      </c>
      <c r="C624" s="244" t="s">
        <v>915</v>
      </c>
      <c r="D624" s="187" t="s">
        <v>93</v>
      </c>
      <c r="E624" s="188" t="s">
        <v>515</v>
      </c>
      <c r="F624" s="189">
        <v>1446.99</v>
      </c>
      <c r="G624" s="189"/>
      <c r="H624" s="203"/>
      <c r="I624" s="189">
        <v>1446.99</v>
      </c>
      <c r="J624" s="189"/>
      <c r="K624" s="189"/>
      <c r="L624" s="245" t="s">
        <v>94</v>
      </c>
      <c r="M624" s="246">
        <v>40408</v>
      </c>
      <c r="N624" s="191" t="s">
        <v>315</v>
      </c>
    </row>
    <row r="625" spans="1:14" ht="18" customHeight="1">
      <c r="A625" s="176">
        <v>304</v>
      </c>
      <c r="B625" s="177" t="s">
        <v>907</v>
      </c>
      <c r="C625" s="178" t="s">
        <v>910</v>
      </c>
      <c r="D625" s="220" t="s">
        <v>93</v>
      </c>
      <c r="E625" s="179" t="s">
        <v>515</v>
      </c>
      <c r="F625" s="180">
        <v>680.21</v>
      </c>
      <c r="G625" s="180"/>
      <c r="H625" s="132"/>
      <c r="I625" s="180">
        <v>680.21</v>
      </c>
      <c r="J625" s="180"/>
      <c r="K625" s="180"/>
      <c r="L625" s="176" t="s">
        <v>94</v>
      </c>
      <c r="M625" s="184">
        <v>40408</v>
      </c>
      <c r="N625" s="185" t="s">
        <v>315</v>
      </c>
    </row>
    <row r="626" spans="1:14" ht="23.25" customHeight="1">
      <c r="A626" s="167">
        <v>305</v>
      </c>
      <c r="B626" s="168" t="s">
        <v>907</v>
      </c>
      <c r="C626" s="169" t="s">
        <v>913</v>
      </c>
      <c r="D626" s="223" t="s">
        <v>93</v>
      </c>
      <c r="E626" s="188" t="s">
        <v>515</v>
      </c>
      <c r="F626" s="189">
        <v>17451.71</v>
      </c>
      <c r="G626" s="189"/>
      <c r="H626" s="203"/>
      <c r="I626" s="189">
        <v>17451.71</v>
      </c>
      <c r="J626" s="189"/>
      <c r="K626" s="189"/>
      <c r="L626" s="167" t="s">
        <v>94</v>
      </c>
      <c r="M626" s="170">
        <v>40408</v>
      </c>
      <c r="N626" s="171" t="s">
        <v>315</v>
      </c>
    </row>
    <row r="627" spans="1:14" ht="24" customHeight="1">
      <c r="A627" s="176">
        <v>306</v>
      </c>
      <c r="B627" s="177" t="s">
        <v>907</v>
      </c>
      <c r="C627" s="178" t="s">
        <v>908</v>
      </c>
      <c r="D627" s="220" t="s">
        <v>93</v>
      </c>
      <c r="E627" s="179" t="s">
        <v>515</v>
      </c>
      <c r="F627" s="180">
        <v>8163.4</v>
      </c>
      <c r="G627" s="180"/>
      <c r="H627" s="132"/>
      <c r="I627" s="180">
        <v>8163.4</v>
      </c>
      <c r="J627" s="180"/>
      <c r="K627" s="180"/>
      <c r="L627" s="176" t="s">
        <v>94</v>
      </c>
      <c r="M627" s="184">
        <v>40408</v>
      </c>
      <c r="N627" s="185" t="s">
        <v>315</v>
      </c>
    </row>
    <row r="628" spans="1:14" ht="25.5" customHeight="1">
      <c r="A628" s="167">
        <v>307</v>
      </c>
      <c r="B628" s="168" t="s">
        <v>746</v>
      </c>
      <c r="C628" s="169" t="s">
        <v>747</v>
      </c>
      <c r="D628" s="223" t="s">
        <v>90</v>
      </c>
      <c r="E628" s="188" t="s">
        <v>515</v>
      </c>
      <c r="F628" s="189">
        <v>13216.56</v>
      </c>
      <c r="G628" s="189"/>
      <c r="H628" s="203"/>
      <c r="I628" s="189">
        <v>13216.56</v>
      </c>
      <c r="J628" s="189"/>
      <c r="K628" s="189"/>
      <c r="L628" s="167" t="s">
        <v>94</v>
      </c>
      <c r="M628" s="170">
        <v>40409</v>
      </c>
      <c r="N628" s="171" t="s">
        <v>315</v>
      </c>
    </row>
    <row r="629" spans="1:14" ht="21.75" customHeight="1">
      <c r="A629" s="176">
        <v>308</v>
      </c>
      <c r="B629" s="177" t="s">
        <v>151</v>
      </c>
      <c r="C629" s="178" t="s">
        <v>586</v>
      </c>
      <c r="D629" s="220" t="s">
        <v>90</v>
      </c>
      <c r="E629" s="179" t="s">
        <v>515</v>
      </c>
      <c r="F629" s="180">
        <v>2204.24</v>
      </c>
      <c r="G629" s="180"/>
      <c r="H629" s="132"/>
      <c r="I629" s="180">
        <v>2204.24</v>
      </c>
      <c r="J629" s="180"/>
      <c r="K629" s="180"/>
      <c r="L629" s="176" t="s">
        <v>9</v>
      </c>
      <c r="M629" s="184">
        <v>40409</v>
      </c>
      <c r="N629" s="185" t="s">
        <v>315</v>
      </c>
    </row>
    <row r="630" spans="1:14" ht="23.25" customHeight="1">
      <c r="A630" s="245">
        <v>309</v>
      </c>
      <c r="B630" s="243" t="s">
        <v>1294</v>
      </c>
      <c r="C630" s="244" t="s">
        <v>1295</v>
      </c>
      <c r="D630" s="187" t="s">
        <v>93</v>
      </c>
      <c r="E630" s="188" t="s">
        <v>515</v>
      </c>
      <c r="F630" s="189">
        <v>1025.66</v>
      </c>
      <c r="G630" s="189">
        <v>1025.66</v>
      </c>
      <c r="H630" s="203"/>
      <c r="I630" s="189"/>
      <c r="J630" s="189"/>
      <c r="K630" s="189"/>
      <c r="L630" s="245" t="s">
        <v>94</v>
      </c>
      <c r="M630" s="246">
        <v>40409</v>
      </c>
      <c r="N630" s="191" t="s">
        <v>117</v>
      </c>
    </row>
    <row r="631" spans="1:14" ht="15" customHeight="1">
      <c r="A631" s="668">
        <v>310</v>
      </c>
      <c r="B631" s="671" t="s">
        <v>229</v>
      </c>
      <c r="C631" s="677" t="s">
        <v>740</v>
      </c>
      <c r="D631" s="727" t="s">
        <v>90</v>
      </c>
      <c r="E631" s="179" t="s">
        <v>515</v>
      </c>
      <c r="F631" s="180">
        <v>4501.7</v>
      </c>
      <c r="G631" s="180"/>
      <c r="H631" s="132"/>
      <c r="I631" s="180">
        <v>4501.7</v>
      </c>
      <c r="J631" s="180"/>
      <c r="K631" s="180"/>
      <c r="L631" s="668" t="s">
        <v>15</v>
      </c>
      <c r="M631" s="680">
        <v>40413</v>
      </c>
      <c r="N631" s="691" t="s">
        <v>315</v>
      </c>
    </row>
    <row r="632" spans="1:14" ht="15" customHeight="1">
      <c r="A632" s="669"/>
      <c r="B632" s="672"/>
      <c r="C632" s="678"/>
      <c r="D632" s="732"/>
      <c r="E632" s="179" t="s">
        <v>513</v>
      </c>
      <c r="F632" s="180">
        <v>1887.96</v>
      </c>
      <c r="G632" s="180"/>
      <c r="H632" s="132"/>
      <c r="I632" s="180">
        <v>1887.96</v>
      </c>
      <c r="J632" s="180"/>
      <c r="K632" s="180"/>
      <c r="L632" s="669"/>
      <c r="M632" s="681"/>
      <c r="N632" s="692"/>
    </row>
    <row r="633" spans="1:14" ht="20.25" customHeight="1">
      <c r="A633" s="167">
        <v>311</v>
      </c>
      <c r="B633" s="168" t="s">
        <v>1050</v>
      </c>
      <c r="C633" s="169" t="s">
        <v>1296</v>
      </c>
      <c r="D633" s="223" t="s">
        <v>93</v>
      </c>
      <c r="E633" s="188" t="s">
        <v>515</v>
      </c>
      <c r="F633" s="189">
        <v>4501.7</v>
      </c>
      <c r="G633" s="189"/>
      <c r="H633" s="203"/>
      <c r="I633" s="189">
        <v>4501.7</v>
      </c>
      <c r="J633" s="189"/>
      <c r="K633" s="189"/>
      <c r="L633" s="167" t="s">
        <v>94</v>
      </c>
      <c r="M633" s="170">
        <v>40413</v>
      </c>
      <c r="N633" s="171" t="s">
        <v>315</v>
      </c>
    </row>
    <row r="634" spans="1:14" ht="20.25" customHeight="1">
      <c r="A634" s="176">
        <v>312</v>
      </c>
      <c r="B634" s="177" t="s">
        <v>1297</v>
      </c>
      <c r="C634" s="178" t="s">
        <v>1298</v>
      </c>
      <c r="D634" s="220" t="s">
        <v>93</v>
      </c>
      <c r="E634" s="179" t="s">
        <v>515</v>
      </c>
      <c r="F634" s="180">
        <v>1000</v>
      </c>
      <c r="G634" s="180">
        <v>100</v>
      </c>
      <c r="H634" s="132"/>
      <c r="I634" s="180">
        <v>900</v>
      </c>
      <c r="J634" s="180"/>
      <c r="K634" s="180"/>
      <c r="L634" s="176" t="s">
        <v>12</v>
      </c>
      <c r="M634" s="184">
        <v>40413</v>
      </c>
      <c r="N634" s="185" t="s">
        <v>1123</v>
      </c>
    </row>
    <row r="635" spans="1:14" ht="15" customHeight="1">
      <c r="A635" s="687">
        <v>313</v>
      </c>
      <c r="B635" s="683" t="s">
        <v>1048</v>
      </c>
      <c r="C635" s="685" t="s">
        <v>165</v>
      </c>
      <c r="D635" s="715" t="s">
        <v>93</v>
      </c>
      <c r="E635" s="188" t="s">
        <v>515</v>
      </c>
      <c r="F635" s="189">
        <v>796.73</v>
      </c>
      <c r="G635" s="189">
        <v>796.73</v>
      </c>
      <c r="H635" s="203"/>
      <c r="I635" s="189"/>
      <c r="J635" s="189"/>
      <c r="K635" s="189"/>
      <c r="L635" s="687" t="s">
        <v>94</v>
      </c>
      <c r="M635" s="689">
        <v>40413</v>
      </c>
      <c r="N635" s="704" t="s">
        <v>117</v>
      </c>
    </row>
    <row r="636" spans="1:14" ht="15" customHeight="1">
      <c r="A636" s="688"/>
      <c r="B636" s="684"/>
      <c r="C636" s="686"/>
      <c r="D636" s="729"/>
      <c r="E636" s="188" t="s">
        <v>513</v>
      </c>
      <c r="F636" s="189">
        <v>2658.26</v>
      </c>
      <c r="G636" s="189">
        <v>2658.26</v>
      </c>
      <c r="H636" s="203"/>
      <c r="I636" s="189"/>
      <c r="J636" s="189"/>
      <c r="K636" s="189"/>
      <c r="L636" s="688"/>
      <c r="M636" s="690"/>
      <c r="N636" s="705"/>
    </row>
    <row r="637" spans="1:14" ht="15" customHeight="1">
      <c r="A637" s="688"/>
      <c r="B637" s="684"/>
      <c r="C637" s="686"/>
      <c r="D637" s="729"/>
      <c r="E637" s="188" t="s">
        <v>516</v>
      </c>
      <c r="F637" s="189">
        <v>2432.9</v>
      </c>
      <c r="G637" s="189">
        <v>2432.9</v>
      </c>
      <c r="H637" s="203"/>
      <c r="I637" s="189"/>
      <c r="J637" s="189"/>
      <c r="K637" s="189"/>
      <c r="L637" s="688"/>
      <c r="M637" s="690"/>
      <c r="N637" s="705"/>
    </row>
    <row r="638" spans="1:14" ht="15" customHeight="1">
      <c r="A638" s="711"/>
      <c r="B638" s="709"/>
      <c r="C638" s="710"/>
      <c r="D638" s="716"/>
      <c r="E638" s="188" t="s">
        <v>514</v>
      </c>
      <c r="F638" s="189">
        <v>830.06</v>
      </c>
      <c r="G638" s="189">
        <v>830.06</v>
      </c>
      <c r="H638" s="203"/>
      <c r="I638" s="189"/>
      <c r="J638" s="189"/>
      <c r="K638" s="189"/>
      <c r="L638" s="711"/>
      <c r="M638" s="712"/>
      <c r="N638" s="706"/>
    </row>
    <row r="639" spans="1:14" ht="27" customHeight="1">
      <c r="A639" s="176">
        <v>314</v>
      </c>
      <c r="B639" s="177" t="s">
        <v>1299</v>
      </c>
      <c r="C639" s="178" t="s">
        <v>1300</v>
      </c>
      <c r="D639" s="220" t="s">
        <v>93</v>
      </c>
      <c r="E639" s="179" t="s">
        <v>515</v>
      </c>
      <c r="F639" s="180">
        <v>15365</v>
      </c>
      <c r="G639" s="180"/>
      <c r="H639" s="132"/>
      <c r="I639" s="180">
        <v>15365</v>
      </c>
      <c r="J639" s="180"/>
      <c r="K639" s="180"/>
      <c r="L639" s="176" t="s">
        <v>94</v>
      </c>
      <c r="M639" s="184">
        <v>40414</v>
      </c>
      <c r="N639" s="185" t="s">
        <v>315</v>
      </c>
    </row>
    <row r="640" spans="1:14" ht="26.25" customHeight="1">
      <c r="A640" s="167">
        <v>315</v>
      </c>
      <c r="B640" s="168" t="s">
        <v>1299</v>
      </c>
      <c r="C640" s="169" t="s">
        <v>1301</v>
      </c>
      <c r="D640" s="223" t="s">
        <v>93</v>
      </c>
      <c r="E640" s="188" t="s">
        <v>515</v>
      </c>
      <c r="F640" s="189">
        <v>53235</v>
      </c>
      <c r="G640" s="189"/>
      <c r="H640" s="203"/>
      <c r="I640" s="189">
        <v>53235</v>
      </c>
      <c r="J640" s="189"/>
      <c r="K640" s="189"/>
      <c r="L640" s="167" t="s">
        <v>94</v>
      </c>
      <c r="M640" s="170">
        <v>40414</v>
      </c>
      <c r="N640" s="171" t="s">
        <v>315</v>
      </c>
    </row>
    <row r="641" spans="1:14" ht="28.5" customHeight="1">
      <c r="A641" s="176">
        <v>316</v>
      </c>
      <c r="B641" s="177" t="s">
        <v>1299</v>
      </c>
      <c r="C641" s="178" t="s">
        <v>1302</v>
      </c>
      <c r="D641" s="220" t="s">
        <v>93</v>
      </c>
      <c r="E641" s="179" t="s">
        <v>515</v>
      </c>
      <c r="F641" s="180">
        <v>23576.5</v>
      </c>
      <c r="G641" s="180"/>
      <c r="H641" s="132"/>
      <c r="I641" s="180">
        <v>23576.5</v>
      </c>
      <c r="J641" s="180"/>
      <c r="K641" s="180"/>
      <c r="L641" s="176" t="s">
        <v>94</v>
      </c>
      <c r="M641" s="184">
        <v>40414</v>
      </c>
      <c r="N641" s="185" t="s">
        <v>315</v>
      </c>
    </row>
    <row r="642" spans="1:14" ht="15" customHeight="1">
      <c r="A642" s="687">
        <v>317</v>
      </c>
      <c r="B642" s="683" t="s">
        <v>1303</v>
      </c>
      <c r="C642" s="685" t="s">
        <v>828</v>
      </c>
      <c r="D642" s="715" t="s">
        <v>93</v>
      </c>
      <c r="E642" s="188" t="s">
        <v>515</v>
      </c>
      <c r="F642" s="189">
        <v>584.9</v>
      </c>
      <c r="G642" s="189"/>
      <c r="H642" s="203"/>
      <c r="I642" s="189">
        <v>584.9</v>
      </c>
      <c r="J642" s="189"/>
      <c r="K642" s="189"/>
      <c r="L642" s="687" t="s">
        <v>13</v>
      </c>
      <c r="M642" s="689">
        <v>40414</v>
      </c>
      <c r="N642" s="704" t="s">
        <v>1123</v>
      </c>
    </row>
    <row r="643" spans="1:14" ht="15" customHeight="1">
      <c r="A643" s="688"/>
      <c r="B643" s="684"/>
      <c r="C643" s="686"/>
      <c r="D643" s="729"/>
      <c r="E643" s="188" t="s">
        <v>513</v>
      </c>
      <c r="F643" s="189">
        <v>497.67</v>
      </c>
      <c r="G643" s="189">
        <v>63.36</v>
      </c>
      <c r="H643" s="203"/>
      <c r="I643" s="189">
        <v>434.31</v>
      </c>
      <c r="J643" s="189"/>
      <c r="K643" s="189"/>
      <c r="L643" s="688"/>
      <c r="M643" s="690"/>
      <c r="N643" s="705"/>
    </row>
    <row r="644" spans="1:14" ht="15" customHeight="1">
      <c r="A644" s="688"/>
      <c r="B644" s="684"/>
      <c r="C644" s="686"/>
      <c r="D644" s="729"/>
      <c r="E644" s="188" t="s">
        <v>516</v>
      </c>
      <c r="F644" s="189">
        <v>1317.84</v>
      </c>
      <c r="G644" s="189">
        <v>1317.84</v>
      </c>
      <c r="H644" s="203"/>
      <c r="I644" s="189"/>
      <c r="J644" s="189"/>
      <c r="K644" s="189"/>
      <c r="L644" s="688"/>
      <c r="M644" s="690"/>
      <c r="N644" s="705"/>
    </row>
    <row r="645" spans="1:14" ht="15" customHeight="1">
      <c r="A645" s="688"/>
      <c r="B645" s="684"/>
      <c r="C645" s="686"/>
      <c r="D645" s="729"/>
      <c r="E645" s="188" t="s">
        <v>514</v>
      </c>
      <c r="F645" s="189">
        <v>438.85</v>
      </c>
      <c r="G645" s="189">
        <v>438.85</v>
      </c>
      <c r="H645" s="203"/>
      <c r="I645" s="189"/>
      <c r="J645" s="189"/>
      <c r="K645" s="189"/>
      <c r="L645" s="688"/>
      <c r="M645" s="690"/>
      <c r="N645" s="705"/>
    </row>
    <row r="646" spans="1:14" ht="15" customHeight="1">
      <c r="A646" s="711"/>
      <c r="B646" s="709"/>
      <c r="C646" s="710"/>
      <c r="D646" s="716"/>
      <c r="E646" s="188" t="s">
        <v>240</v>
      </c>
      <c r="F646" s="189">
        <v>107.59</v>
      </c>
      <c r="G646" s="189">
        <v>107.59</v>
      </c>
      <c r="H646" s="203"/>
      <c r="I646" s="189"/>
      <c r="J646" s="189"/>
      <c r="K646" s="189"/>
      <c r="L646" s="711"/>
      <c r="M646" s="712"/>
      <c r="N646" s="706"/>
    </row>
    <row r="647" spans="1:14" ht="15" customHeight="1">
      <c r="A647" s="668">
        <v>318</v>
      </c>
      <c r="B647" s="671" t="s">
        <v>1304</v>
      </c>
      <c r="C647" s="677" t="s">
        <v>1305</v>
      </c>
      <c r="D647" s="727" t="s">
        <v>93</v>
      </c>
      <c r="E647" s="179" t="s">
        <v>515</v>
      </c>
      <c r="F647" s="180">
        <v>993.9</v>
      </c>
      <c r="G647" s="180"/>
      <c r="H647" s="132"/>
      <c r="I647" s="180">
        <v>993.9</v>
      </c>
      <c r="J647" s="180"/>
      <c r="K647" s="180"/>
      <c r="L647" s="668" t="s">
        <v>94</v>
      </c>
      <c r="M647" s="680">
        <v>40415</v>
      </c>
      <c r="N647" s="691" t="s">
        <v>315</v>
      </c>
    </row>
    <row r="648" spans="1:14" ht="15" customHeight="1">
      <c r="A648" s="669"/>
      <c r="B648" s="672"/>
      <c r="C648" s="678"/>
      <c r="D648" s="732"/>
      <c r="E648" s="179" t="s">
        <v>513</v>
      </c>
      <c r="F648" s="180">
        <v>2260.67</v>
      </c>
      <c r="G648" s="180"/>
      <c r="H648" s="132"/>
      <c r="I648" s="180">
        <v>2260.67</v>
      </c>
      <c r="J648" s="180"/>
      <c r="K648" s="180"/>
      <c r="L648" s="669"/>
      <c r="M648" s="681"/>
      <c r="N648" s="692"/>
    </row>
    <row r="649" spans="1:14" ht="15" customHeight="1">
      <c r="A649" s="669"/>
      <c r="B649" s="672"/>
      <c r="C649" s="678"/>
      <c r="D649" s="732"/>
      <c r="E649" s="179" t="s">
        <v>516</v>
      </c>
      <c r="F649" s="180">
        <v>32416.42</v>
      </c>
      <c r="G649" s="180"/>
      <c r="H649" s="132"/>
      <c r="I649" s="180">
        <v>32416.42</v>
      </c>
      <c r="J649" s="180"/>
      <c r="K649" s="180"/>
      <c r="L649" s="669"/>
      <c r="M649" s="681"/>
      <c r="N649" s="692"/>
    </row>
    <row r="650" spans="1:14" ht="15" customHeight="1">
      <c r="A650" s="669"/>
      <c r="B650" s="672"/>
      <c r="C650" s="678"/>
      <c r="D650" s="732"/>
      <c r="E650" s="179" t="s">
        <v>514</v>
      </c>
      <c r="F650" s="180">
        <v>8673.94</v>
      </c>
      <c r="G650" s="180"/>
      <c r="H650" s="132"/>
      <c r="I650" s="180">
        <v>8673.94</v>
      </c>
      <c r="J650" s="180"/>
      <c r="K650" s="180"/>
      <c r="L650" s="669"/>
      <c r="M650" s="681"/>
      <c r="N650" s="692"/>
    </row>
    <row r="651" spans="1:14" ht="15" customHeight="1">
      <c r="A651" s="670"/>
      <c r="B651" s="673"/>
      <c r="C651" s="679"/>
      <c r="D651" s="728"/>
      <c r="E651" s="179" t="s">
        <v>240</v>
      </c>
      <c r="F651" s="180">
        <v>9990.02</v>
      </c>
      <c r="G651" s="180"/>
      <c r="H651" s="132"/>
      <c r="I651" s="180">
        <v>9990.02</v>
      </c>
      <c r="J651" s="180"/>
      <c r="K651" s="180"/>
      <c r="L651" s="670"/>
      <c r="M651" s="682"/>
      <c r="N651" s="693"/>
    </row>
    <row r="652" spans="1:14" ht="15" customHeight="1">
      <c r="A652" s="687">
        <v>319</v>
      </c>
      <c r="B652" s="683" t="s">
        <v>1304</v>
      </c>
      <c r="C652" s="685" t="s">
        <v>1306</v>
      </c>
      <c r="D652" s="715" t="s">
        <v>93</v>
      </c>
      <c r="E652" s="188" t="s">
        <v>515</v>
      </c>
      <c r="F652" s="189">
        <v>3441.4</v>
      </c>
      <c r="G652" s="189">
        <v>3441.4</v>
      </c>
      <c r="H652" s="203"/>
      <c r="I652" s="189"/>
      <c r="J652" s="189"/>
      <c r="K652" s="189"/>
      <c r="L652" s="687" t="s">
        <v>94</v>
      </c>
      <c r="M652" s="689">
        <v>40415</v>
      </c>
      <c r="N652" s="704" t="s">
        <v>117</v>
      </c>
    </row>
    <row r="653" spans="1:14" ht="15" customHeight="1">
      <c r="A653" s="688"/>
      <c r="B653" s="684"/>
      <c r="C653" s="686"/>
      <c r="D653" s="729"/>
      <c r="E653" s="188" t="s">
        <v>513</v>
      </c>
      <c r="F653" s="189">
        <v>13059.62</v>
      </c>
      <c r="G653" s="189">
        <v>13059.62</v>
      </c>
      <c r="H653" s="203"/>
      <c r="I653" s="189"/>
      <c r="J653" s="189"/>
      <c r="K653" s="189"/>
      <c r="L653" s="688"/>
      <c r="M653" s="690"/>
      <c r="N653" s="705"/>
    </row>
    <row r="654" spans="1:14" ht="21.75" customHeight="1">
      <c r="A654" s="711"/>
      <c r="B654" s="709"/>
      <c r="C654" s="710"/>
      <c r="D654" s="716"/>
      <c r="E654" s="188" t="s">
        <v>516</v>
      </c>
      <c r="F654" s="189">
        <v>312.83</v>
      </c>
      <c r="G654" s="189">
        <v>312.83</v>
      </c>
      <c r="H654" s="203"/>
      <c r="I654" s="189"/>
      <c r="J654" s="189"/>
      <c r="K654" s="189"/>
      <c r="L654" s="711"/>
      <c r="M654" s="712"/>
      <c r="N654" s="706"/>
    </row>
    <row r="655" spans="1:14" ht="15" customHeight="1">
      <c r="A655" s="668">
        <v>320</v>
      </c>
      <c r="B655" s="671" t="s">
        <v>1304</v>
      </c>
      <c r="C655" s="677" t="s">
        <v>1307</v>
      </c>
      <c r="D655" s="727" t="s">
        <v>93</v>
      </c>
      <c r="E655" s="179" t="s">
        <v>515</v>
      </c>
      <c r="F655" s="180">
        <v>214.89</v>
      </c>
      <c r="G655" s="180">
        <v>214.89</v>
      </c>
      <c r="H655" s="132"/>
      <c r="I655" s="180"/>
      <c r="J655" s="180"/>
      <c r="K655" s="180"/>
      <c r="L655" s="668" t="s">
        <v>94</v>
      </c>
      <c r="M655" s="680">
        <v>40415</v>
      </c>
      <c r="N655" s="691" t="s">
        <v>117</v>
      </c>
    </row>
    <row r="656" spans="1:14" ht="15" customHeight="1">
      <c r="A656" s="669"/>
      <c r="B656" s="672"/>
      <c r="C656" s="678"/>
      <c r="D656" s="732"/>
      <c r="E656" s="179" t="s">
        <v>513</v>
      </c>
      <c r="F656" s="180">
        <v>1525.72</v>
      </c>
      <c r="G656" s="180">
        <v>1525.72</v>
      </c>
      <c r="H656" s="132"/>
      <c r="I656" s="180"/>
      <c r="J656" s="180"/>
      <c r="K656" s="180"/>
      <c r="L656" s="669"/>
      <c r="M656" s="681"/>
      <c r="N656" s="692"/>
    </row>
    <row r="657" spans="1:14" ht="15" customHeight="1">
      <c r="A657" s="669"/>
      <c r="B657" s="672"/>
      <c r="C657" s="678"/>
      <c r="D657" s="732"/>
      <c r="E657" s="179" t="s">
        <v>516</v>
      </c>
      <c r="F657" s="180">
        <v>19339.55</v>
      </c>
      <c r="G657" s="180">
        <v>19339.55</v>
      </c>
      <c r="H657" s="132"/>
      <c r="I657" s="180"/>
      <c r="J657" s="180"/>
      <c r="K657" s="180"/>
      <c r="L657" s="669"/>
      <c r="M657" s="681"/>
      <c r="N657" s="692"/>
    </row>
    <row r="658" spans="1:14" ht="15" customHeight="1">
      <c r="A658" s="669"/>
      <c r="B658" s="672"/>
      <c r="C658" s="678"/>
      <c r="D658" s="732"/>
      <c r="E658" s="179" t="s">
        <v>514</v>
      </c>
      <c r="F658" s="180">
        <v>726.66</v>
      </c>
      <c r="G658" s="180">
        <v>726.66</v>
      </c>
      <c r="H658" s="132"/>
      <c r="I658" s="180"/>
      <c r="J658" s="180"/>
      <c r="K658" s="180"/>
      <c r="L658" s="669"/>
      <c r="M658" s="681"/>
      <c r="N658" s="692"/>
    </row>
    <row r="659" spans="1:14" ht="15" customHeight="1">
      <c r="A659" s="669"/>
      <c r="B659" s="672"/>
      <c r="C659" s="678"/>
      <c r="D659" s="732"/>
      <c r="E659" s="179" t="s">
        <v>240</v>
      </c>
      <c r="F659" s="180">
        <v>5330.01</v>
      </c>
      <c r="G659" s="180">
        <v>5330.01</v>
      </c>
      <c r="H659" s="132"/>
      <c r="I659" s="180"/>
      <c r="J659" s="180"/>
      <c r="K659" s="180"/>
      <c r="L659" s="669"/>
      <c r="M659" s="681"/>
      <c r="N659" s="692"/>
    </row>
    <row r="660" spans="1:14" ht="15" customHeight="1">
      <c r="A660" s="669"/>
      <c r="B660" s="672"/>
      <c r="C660" s="678"/>
      <c r="D660" s="732"/>
      <c r="E660" s="179" t="s">
        <v>536</v>
      </c>
      <c r="F660" s="180">
        <v>300</v>
      </c>
      <c r="G660" s="180">
        <v>300</v>
      </c>
      <c r="H660" s="132"/>
      <c r="I660" s="180"/>
      <c r="J660" s="180"/>
      <c r="K660" s="180"/>
      <c r="L660" s="669"/>
      <c r="M660" s="681"/>
      <c r="N660" s="692"/>
    </row>
    <row r="661" spans="1:14" ht="15" customHeight="1">
      <c r="A661" s="670"/>
      <c r="B661" s="673"/>
      <c r="C661" s="679"/>
      <c r="D661" s="728"/>
      <c r="E661" s="179" t="s">
        <v>537</v>
      </c>
      <c r="F661" s="180">
        <v>257.9</v>
      </c>
      <c r="G661" s="180">
        <v>257.9</v>
      </c>
      <c r="H661" s="132"/>
      <c r="I661" s="180"/>
      <c r="J661" s="180"/>
      <c r="K661" s="180"/>
      <c r="L661" s="670"/>
      <c r="M661" s="682"/>
      <c r="N661" s="693"/>
    </row>
    <row r="662" spans="1:14" ht="15" customHeight="1">
      <c r="A662" s="687">
        <v>321</v>
      </c>
      <c r="B662" s="683" t="s">
        <v>1304</v>
      </c>
      <c r="C662" s="685" t="s">
        <v>1308</v>
      </c>
      <c r="D662" s="715" t="s">
        <v>93</v>
      </c>
      <c r="E662" s="188" t="s">
        <v>515</v>
      </c>
      <c r="F662" s="189">
        <v>772.15</v>
      </c>
      <c r="G662" s="189">
        <v>772.15</v>
      </c>
      <c r="H662" s="203"/>
      <c r="I662" s="189"/>
      <c r="J662" s="189"/>
      <c r="K662" s="189"/>
      <c r="L662" s="687" t="s">
        <v>94</v>
      </c>
      <c r="M662" s="689">
        <v>40415</v>
      </c>
      <c r="N662" s="704" t="s">
        <v>117</v>
      </c>
    </row>
    <row r="663" spans="1:14" ht="15" customHeight="1">
      <c r="A663" s="688"/>
      <c r="B663" s="684"/>
      <c r="C663" s="686"/>
      <c r="D663" s="729"/>
      <c r="E663" s="188" t="s">
        <v>513</v>
      </c>
      <c r="F663" s="189">
        <v>7532.73</v>
      </c>
      <c r="G663" s="189">
        <v>7532.73</v>
      </c>
      <c r="H663" s="203"/>
      <c r="I663" s="189"/>
      <c r="J663" s="189"/>
      <c r="K663" s="189"/>
      <c r="L663" s="688"/>
      <c r="M663" s="690"/>
      <c r="N663" s="705"/>
    </row>
    <row r="664" spans="1:14" ht="15" customHeight="1">
      <c r="A664" s="688"/>
      <c r="B664" s="684"/>
      <c r="C664" s="686"/>
      <c r="D664" s="729"/>
      <c r="E664" s="188" t="s">
        <v>516</v>
      </c>
      <c r="F664" s="189">
        <v>40945.97</v>
      </c>
      <c r="G664" s="189">
        <v>40945.97</v>
      </c>
      <c r="H664" s="203"/>
      <c r="I664" s="189"/>
      <c r="J664" s="189"/>
      <c r="K664" s="189"/>
      <c r="L664" s="688"/>
      <c r="M664" s="690"/>
      <c r="N664" s="705"/>
    </row>
    <row r="665" spans="1:14" ht="15" customHeight="1">
      <c r="A665" s="688"/>
      <c r="B665" s="684"/>
      <c r="C665" s="686"/>
      <c r="D665" s="729"/>
      <c r="E665" s="188" t="s">
        <v>514</v>
      </c>
      <c r="F665" s="189">
        <v>5985.58</v>
      </c>
      <c r="G665" s="189">
        <v>5985.58</v>
      </c>
      <c r="H665" s="203"/>
      <c r="I665" s="189"/>
      <c r="J665" s="189"/>
      <c r="K665" s="189"/>
      <c r="L665" s="688"/>
      <c r="M665" s="690"/>
      <c r="N665" s="705"/>
    </row>
    <row r="666" spans="1:14" ht="15" customHeight="1">
      <c r="A666" s="688"/>
      <c r="B666" s="684"/>
      <c r="C666" s="686"/>
      <c r="D666" s="729"/>
      <c r="E666" s="188" t="s">
        <v>240</v>
      </c>
      <c r="F666" s="189">
        <v>3356.91</v>
      </c>
      <c r="G666" s="189">
        <v>3356.91</v>
      </c>
      <c r="H666" s="203"/>
      <c r="I666" s="189"/>
      <c r="J666" s="189"/>
      <c r="K666" s="189"/>
      <c r="L666" s="688"/>
      <c r="M666" s="690"/>
      <c r="N666" s="705"/>
    </row>
    <row r="667" spans="1:14" ht="15" customHeight="1">
      <c r="A667" s="688"/>
      <c r="B667" s="684"/>
      <c r="C667" s="686"/>
      <c r="D667" s="729"/>
      <c r="E667" s="188" t="s">
        <v>536</v>
      </c>
      <c r="F667" s="189">
        <v>152.64</v>
      </c>
      <c r="G667" s="189">
        <v>152.64</v>
      </c>
      <c r="H667" s="203"/>
      <c r="I667" s="189"/>
      <c r="J667" s="189"/>
      <c r="K667" s="189"/>
      <c r="L667" s="688"/>
      <c r="M667" s="690"/>
      <c r="N667" s="705"/>
    </row>
    <row r="668" spans="1:14" ht="15" customHeight="1">
      <c r="A668" s="688"/>
      <c r="B668" s="684"/>
      <c r="C668" s="686"/>
      <c r="D668" s="729"/>
      <c r="E668" s="188" t="s">
        <v>537</v>
      </c>
      <c r="F668" s="189">
        <v>1514.15</v>
      </c>
      <c r="G668" s="189">
        <v>1514.15</v>
      </c>
      <c r="H668" s="203"/>
      <c r="I668" s="189"/>
      <c r="J668" s="189"/>
      <c r="K668" s="189"/>
      <c r="L668" s="688"/>
      <c r="M668" s="690"/>
      <c r="N668" s="705"/>
    </row>
    <row r="669" spans="1:14" ht="15" customHeight="1">
      <c r="A669" s="688"/>
      <c r="B669" s="684"/>
      <c r="C669" s="686"/>
      <c r="D669" s="729"/>
      <c r="E669" s="188" t="s">
        <v>538</v>
      </c>
      <c r="F669" s="189">
        <v>63.6</v>
      </c>
      <c r="G669" s="189"/>
      <c r="H669" s="203"/>
      <c r="I669" s="189"/>
      <c r="J669" s="189"/>
      <c r="K669" s="189"/>
      <c r="L669" s="688"/>
      <c r="M669" s="690"/>
      <c r="N669" s="705"/>
    </row>
    <row r="670" spans="1:14" ht="15" customHeight="1">
      <c r="A670" s="711"/>
      <c r="B670" s="709"/>
      <c r="C670" s="710"/>
      <c r="D670" s="716"/>
      <c r="E670" s="188" t="s">
        <v>539</v>
      </c>
      <c r="F670" s="189">
        <v>1551.39</v>
      </c>
      <c r="G670" s="189">
        <v>1551.39</v>
      </c>
      <c r="H670" s="203"/>
      <c r="I670" s="189"/>
      <c r="J670" s="189"/>
      <c r="K670" s="189"/>
      <c r="L670" s="711"/>
      <c r="M670" s="712"/>
      <c r="N670" s="706"/>
    </row>
    <row r="671" spans="1:14" ht="15" customHeight="1">
      <c r="A671" s="668">
        <v>322</v>
      </c>
      <c r="B671" s="671" t="s">
        <v>1304</v>
      </c>
      <c r="C671" s="677" t="s">
        <v>1309</v>
      </c>
      <c r="D671" s="727" t="s">
        <v>93</v>
      </c>
      <c r="E671" s="179" t="s">
        <v>515</v>
      </c>
      <c r="F671" s="180">
        <v>19963.5</v>
      </c>
      <c r="G671" s="180"/>
      <c r="H671" s="132"/>
      <c r="I671" s="180">
        <v>19963.5</v>
      </c>
      <c r="J671" s="180"/>
      <c r="K671" s="180"/>
      <c r="L671" s="668" t="s">
        <v>94</v>
      </c>
      <c r="M671" s="680">
        <v>40416</v>
      </c>
      <c r="N671" s="691" t="s">
        <v>1123</v>
      </c>
    </row>
    <row r="672" spans="1:14" ht="15" customHeight="1">
      <c r="A672" s="669"/>
      <c r="B672" s="672"/>
      <c r="C672" s="678"/>
      <c r="D672" s="732"/>
      <c r="E672" s="179" t="s">
        <v>513</v>
      </c>
      <c r="F672" s="180">
        <v>27031.41</v>
      </c>
      <c r="G672" s="180">
        <v>27031.41</v>
      </c>
      <c r="H672" s="132"/>
      <c r="I672" s="180"/>
      <c r="J672" s="180"/>
      <c r="K672" s="180"/>
      <c r="L672" s="669"/>
      <c r="M672" s="681"/>
      <c r="N672" s="692"/>
    </row>
    <row r="673" spans="1:14" ht="15" customHeight="1">
      <c r="A673" s="669"/>
      <c r="B673" s="672"/>
      <c r="C673" s="678"/>
      <c r="D673" s="732"/>
      <c r="E673" s="179" t="s">
        <v>516</v>
      </c>
      <c r="F673" s="180">
        <v>10017.18</v>
      </c>
      <c r="G673" s="180">
        <v>10017.18</v>
      </c>
      <c r="H673" s="132"/>
      <c r="I673" s="180"/>
      <c r="J673" s="180"/>
      <c r="K673" s="180"/>
      <c r="L673" s="669"/>
      <c r="M673" s="681"/>
      <c r="N673" s="692"/>
    </row>
    <row r="674" spans="1:14" ht="15" customHeight="1">
      <c r="A674" s="669"/>
      <c r="B674" s="672"/>
      <c r="C674" s="678"/>
      <c r="D674" s="732"/>
      <c r="E674" s="179" t="s">
        <v>514</v>
      </c>
      <c r="F674" s="180">
        <v>3326.67</v>
      </c>
      <c r="G674" s="180">
        <v>3326.67</v>
      </c>
      <c r="H674" s="132"/>
      <c r="I674" s="180"/>
      <c r="J674" s="180"/>
      <c r="K674" s="180"/>
      <c r="L674" s="669"/>
      <c r="M674" s="681"/>
      <c r="N674" s="692"/>
    </row>
    <row r="675" spans="1:14" ht="15" customHeight="1">
      <c r="A675" s="733">
        <v>323</v>
      </c>
      <c r="B675" s="736" t="s">
        <v>1304</v>
      </c>
      <c r="C675" s="830" t="s">
        <v>1310</v>
      </c>
      <c r="D675" s="832" t="s">
        <v>93</v>
      </c>
      <c r="E675" s="340" t="s">
        <v>515</v>
      </c>
      <c r="F675" s="341">
        <v>14043.96</v>
      </c>
      <c r="G675" s="341">
        <v>14043.96</v>
      </c>
      <c r="H675" s="342"/>
      <c r="I675" s="341"/>
      <c r="J675" s="341"/>
      <c r="K675" s="341"/>
      <c r="L675" s="733" t="s">
        <v>94</v>
      </c>
      <c r="M675" s="739">
        <v>40416</v>
      </c>
      <c r="N675" s="742" t="s">
        <v>117</v>
      </c>
    </row>
    <row r="676" spans="1:14" ht="15" customHeight="1">
      <c r="A676" s="734"/>
      <c r="B676" s="737"/>
      <c r="C676" s="831"/>
      <c r="D676" s="833"/>
      <c r="E676" s="340" t="s">
        <v>513</v>
      </c>
      <c r="F676" s="341">
        <v>31278.18</v>
      </c>
      <c r="G676" s="341">
        <v>31278.18</v>
      </c>
      <c r="H676" s="342"/>
      <c r="I676" s="341"/>
      <c r="J676" s="341"/>
      <c r="K676" s="341"/>
      <c r="L676" s="734"/>
      <c r="M676" s="740"/>
      <c r="N676" s="743"/>
    </row>
    <row r="677" spans="1:14" ht="15" customHeight="1">
      <c r="A677" s="734"/>
      <c r="B677" s="737"/>
      <c r="C677" s="831"/>
      <c r="D677" s="833"/>
      <c r="E677" s="340" t="s">
        <v>516</v>
      </c>
      <c r="F677" s="341">
        <v>48673.59</v>
      </c>
      <c r="G677" s="341">
        <v>48673.59</v>
      </c>
      <c r="H677" s="342"/>
      <c r="I677" s="341"/>
      <c r="J677" s="341"/>
      <c r="K677" s="341"/>
      <c r="L677" s="734"/>
      <c r="M677" s="740"/>
      <c r="N677" s="743"/>
    </row>
    <row r="678" spans="1:14" ht="21.75" customHeight="1">
      <c r="A678" s="176">
        <v>324</v>
      </c>
      <c r="B678" s="177" t="s">
        <v>1311</v>
      </c>
      <c r="C678" s="178" t="s">
        <v>590</v>
      </c>
      <c r="D678" s="220" t="s">
        <v>93</v>
      </c>
      <c r="E678" s="179" t="s">
        <v>515</v>
      </c>
      <c r="F678" s="180">
        <v>510</v>
      </c>
      <c r="G678" s="180"/>
      <c r="H678" s="132"/>
      <c r="I678" s="180">
        <v>510</v>
      </c>
      <c r="J678" s="180"/>
      <c r="K678" s="180"/>
      <c r="L678" s="176" t="s">
        <v>9</v>
      </c>
      <c r="M678" s="184">
        <v>40416</v>
      </c>
      <c r="N678" s="185" t="s">
        <v>315</v>
      </c>
    </row>
    <row r="679" spans="1:14" ht="22.5" customHeight="1">
      <c r="A679" s="343">
        <v>325</v>
      </c>
      <c r="B679" s="344" t="s">
        <v>1222</v>
      </c>
      <c r="C679" s="345" t="s">
        <v>984</v>
      </c>
      <c r="D679" s="346" t="s">
        <v>90</v>
      </c>
      <c r="E679" s="340" t="s">
        <v>515</v>
      </c>
      <c r="F679" s="341">
        <v>7459.08</v>
      </c>
      <c r="G679" s="341">
        <v>7459.08</v>
      </c>
      <c r="H679" s="342">
        <f>G679/17*100</f>
        <v>43876.94117647059</v>
      </c>
      <c r="I679" s="341"/>
      <c r="J679" s="341"/>
      <c r="K679" s="341"/>
      <c r="L679" s="343" t="s">
        <v>94</v>
      </c>
      <c r="M679" s="347">
        <v>40416</v>
      </c>
      <c r="N679" s="348" t="s">
        <v>117</v>
      </c>
    </row>
    <row r="680" spans="1:14" ht="15" customHeight="1">
      <c r="A680" s="668">
        <v>326</v>
      </c>
      <c r="B680" s="671" t="s">
        <v>1222</v>
      </c>
      <c r="C680" s="677" t="s">
        <v>985</v>
      </c>
      <c r="D680" s="727" t="s">
        <v>90</v>
      </c>
      <c r="E680" s="179" t="s">
        <v>515</v>
      </c>
      <c r="F680" s="180">
        <v>98956.32</v>
      </c>
      <c r="G680" s="180">
        <v>98956.32</v>
      </c>
      <c r="H680" s="132">
        <f>G680/17*100</f>
        <v>582096</v>
      </c>
      <c r="I680" s="180"/>
      <c r="J680" s="180"/>
      <c r="K680" s="180"/>
      <c r="L680" s="668" t="s">
        <v>94</v>
      </c>
      <c r="M680" s="680">
        <v>40416</v>
      </c>
      <c r="N680" s="691" t="s">
        <v>117</v>
      </c>
    </row>
    <row r="681" spans="1:14" ht="15" customHeight="1">
      <c r="A681" s="669"/>
      <c r="B681" s="672"/>
      <c r="C681" s="678"/>
      <c r="D681" s="732"/>
      <c r="E681" s="179" t="s">
        <v>513</v>
      </c>
      <c r="F681" s="180">
        <v>148920.15</v>
      </c>
      <c r="G681" s="180">
        <v>148920.15</v>
      </c>
      <c r="H681" s="132">
        <f>G681/17*100</f>
        <v>876000.8823529412</v>
      </c>
      <c r="I681" s="180"/>
      <c r="J681" s="180"/>
      <c r="K681" s="180"/>
      <c r="L681" s="669"/>
      <c r="M681" s="681"/>
      <c r="N681" s="692"/>
    </row>
    <row r="682" spans="1:14" ht="15" customHeight="1">
      <c r="A682" s="669"/>
      <c r="B682" s="672"/>
      <c r="C682" s="678"/>
      <c r="D682" s="732"/>
      <c r="E682" s="179" t="s">
        <v>516</v>
      </c>
      <c r="F682" s="180">
        <v>145366.25</v>
      </c>
      <c r="G682" s="180">
        <v>145366.25</v>
      </c>
      <c r="H682" s="132">
        <f>G682/17*100</f>
        <v>855095.5882352941</v>
      </c>
      <c r="I682" s="180"/>
      <c r="J682" s="180"/>
      <c r="K682" s="180"/>
      <c r="L682" s="669"/>
      <c r="M682" s="681"/>
      <c r="N682" s="692"/>
    </row>
    <row r="683" spans="1:14" ht="15" customHeight="1">
      <c r="A683" s="670"/>
      <c r="B683" s="673"/>
      <c r="C683" s="679"/>
      <c r="D683" s="728"/>
      <c r="E683" s="179" t="s">
        <v>514</v>
      </c>
      <c r="F683" s="180">
        <v>184461.13</v>
      </c>
      <c r="G683" s="180">
        <v>184461.13</v>
      </c>
      <c r="H683" s="132">
        <f>G683/17*100</f>
        <v>1085065.4705882352</v>
      </c>
      <c r="I683" s="180"/>
      <c r="J683" s="180"/>
      <c r="K683" s="180"/>
      <c r="L683" s="670"/>
      <c r="M683" s="682"/>
      <c r="N683" s="693"/>
    </row>
    <row r="684" spans="1:14" ht="15" customHeight="1">
      <c r="A684" s="733">
        <v>327</v>
      </c>
      <c r="B684" s="736" t="s">
        <v>1312</v>
      </c>
      <c r="C684" s="830" t="s">
        <v>1313</v>
      </c>
      <c r="D684" s="832" t="s">
        <v>93</v>
      </c>
      <c r="E684" s="340" t="s">
        <v>515</v>
      </c>
      <c r="F684" s="341">
        <v>490.08</v>
      </c>
      <c r="G684" s="341"/>
      <c r="H684" s="342"/>
      <c r="I684" s="341"/>
      <c r="J684" s="341"/>
      <c r="K684" s="341"/>
      <c r="L684" s="733" t="s">
        <v>9</v>
      </c>
      <c r="M684" s="739">
        <v>40420</v>
      </c>
      <c r="N684" s="742" t="s">
        <v>315</v>
      </c>
    </row>
    <row r="685" spans="1:14" ht="15" customHeight="1">
      <c r="A685" s="734"/>
      <c r="B685" s="737"/>
      <c r="C685" s="831"/>
      <c r="D685" s="833"/>
      <c r="E685" s="340" t="s">
        <v>513</v>
      </c>
      <c r="F685" s="341">
        <v>1281.91</v>
      </c>
      <c r="G685" s="341"/>
      <c r="H685" s="342"/>
      <c r="I685" s="341"/>
      <c r="J685" s="341"/>
      <c r="K685" s="341"/>
      <c r="L685" s="734"/>
      <c r="M685" s="740"/>
      <c r="N685" s="743"/>
    </row>
    <row r="686" spans="1:14" ht="15" customHeight="1">
      <c r="A686" s="735"/>
      <c r="B686" s="738"/>
      <c r="C686" s="834"/>
      <c r="D686" s="835"/>
      <c r="E686" s="340" t="s">
        <v>516</v>
      </c>
      <c r="F686" s="341">
        <v>7773.46</v>
      </c>
      <c r="G686" s="341"/>
      <c r="H686" s="342"/>
      <c r="I686" s="341">
        <v>7773.46</v>
      </c>
      <c r="J686" s="341"/>
      <c r="K686" s="341"/>
      <c r="L686" s="735"/>
      <c r="M686" s="741"/>
      <c r="N686" s="744"/>
    </row>
    <row r="687" spans="1:14" ht="15" customHeight="1">
      <c r="A687" s="668">
        <v>328</v>
      </c>
      <c r="B687" s="671" t="s">
        <v>1314</v>
      </c>
      <c r="C687" s="677" t="s">
        <v>1315</v>
      </c>
      <c r="D687" s="727" t="s">
        <v>93</v>
      </c>
      <c r="E687" s="179" t="s">
        <v>515</v>
      </c>
      <c r="F687" s="180">
        <v>1271.64</v>
      </c>
      <c r="G687" s="180"/>
      <c r="H687" s="132"/>
      <c r="I687" s="180">
        <v>1271.64</v>
      </c>
      <c r="J687" s="180"/>
      <c r="K687" s="180"/>
      <c r="L687" s="668" t="s">
        <v>14</v>
      </c>
      <c r="M687" s="680">
        <v>40420</v>
      </c>
      <c r="N687" s="691" t="s">
        <v>315</v>
      </c>
    </row>
    <row r="688" spans="1:14" ht="15" customHeight="1">
      <c r="A688" s="669"/>
      <c r="B688" s="672"/>
      <c r="C688" s="678"/>
      <c r="D688" s="732"/>
      <c r="E688" s="179" t="s">
        <v>513</v>
      </c>
      <c r="F688" s="180">
        <v>3809.96</v>
      </c>
      <c r="G688" s="180"/>
      <c r="H688" s="132"/>
      <c r="I688" s="180">
        <v>3809.96</v>
      </c>
      <c r="J688" s="180"/>
      <c r="K688" s="180"/>
      <c r="L688" s="669"/>
      <c r="M688" s="681"/>
      <c r="N688" s="692"/>
    </row>
    <row r="689" spans="1:14" ht="15" customHeight="1">
      <c r="A689" s="670"/>
      <c r="B689" s="673"/>
      <c r="C689" s="679"/>
      <c r="D689" s="728"/>
      <c r="E689" s="179" t="s">
        <v>516</v>
      </c>
      <c r="F689" s="180">
        <v>2151.74</v>
      </c>
      <c r="G689" s="180"/>
      <c r="H689" s="132"/>
      <c r="I689" s="180">
        <v>2151.74</v>
      </c>
      <c r="J689" s="180"/>
      <c r="K689" s="180"/>
      <c r="L689" s="670"/>
      <c r="M689" s="682"/>
      <c r="N689" s="693"/>
    </row>
    <row r="690" spans="1:14" ht="19.5" customHeight="1">
      <c r="A690" s="349">
        <v>329</v>
      </c>
      <c r="B690" s="350" t="s">
        <v>1316</v>
      </c>
      <c r="C690" s="351" t="s">
        <v>1003</v>
      </c>
      <c r="D690" s="352" t="s">
        <v>93</v>
      </c>
      <c r="E690" s="340" t="s">
        <v>515</v>
      </c>
      <c r="F690" s="341">
        <v>1000</v>
      </c>
      <c r="G690" s="341"/>
      <c r="H690" s="342"/>
      <c r="I690" s="341">
        <v>900</v>
      </c>
      <c r="J690" s="341"/>
      <c r="K690" s="341"/>
      <c r="L690" s="349" t="s">
        <v>12</v>
      </c>
      <c r="M690" s="353">
        <v>40421</v>
      </c>
      <c r="N690" s="471" t="s">
        <v>315</v>
      </c>
    </row>
    <row r="691" spans="1:14" ht="19.5" customHeight="1">
      <c r="A691" s="176">
        <v>330</v>
      </c>
      <c r="B691" s="177" t="s">
        <v>1317</v>
      </c>
      <c r="C691" s="178" t="s">
        <v>1318</v>
      </c>
      <c r="D691" s="220" t="s">
        <v>93</v>
      </c>
      <c r="E691" s="179" t="s">
        <v>515</v>
      </c>
      <c r="F691" s="180">
        <v>17990.17</v>
      </c>
      <c r="G691" s="180"/>
      <c r="H691" s="132"/>
      <c r="I691" s="180"/>
      <c r="J691" s="180">
        <v>17990.17</v>
      </c>
      <c r="K691" s="180"/>
      <c r="L691" s="176" t="s">
        <v>12</v>
      </c>
      <c r="M691" s="184">
        <v>40421</v>
      </c>
      <c r="N691" s="185" t="s">
        <v>370</v>
      </c>
    </row>
    <row r="692" spans="1:14" ht="15" customHeight="1">
      <c r="A692" s="733">
        <v>331</v>
      </c>
      <c r="B692" s="736" t="s">
        <v>1317</v>
      </c>
      <c r="C692" s="830" t="s">
        <v>1319</v>
      </c>
      <c r="D692" s="832" t="s">
        <v>93</v>
      </c>
      <c r="E692" s="340" t="s">
        <v>515</v>
      </c>
      <c r="F692" s="341">
        <v>6632.56</v>
      </c>
      <c r="G692" s="341"/>
      <c r="H692" s="342"/>
      <c r="I692" s="341"/>
      <c r="J692" s="341">
        <v>6632.56</v>
      </c>
      <c r="K692" s="341"/>
      <c r="L692" s="733" t="s">
        <v>12</v>
      </c>
      <c r="M692" s="739">
        <v>40421</v>
      </c>
      <c r="N692" s="742" t="s">
        <v>370</v>
      </c>
    </row>
    <row r="693" spans="1:14" ht="15" customHeight="1">
      <c r="A693" s="734"/>
      <c r="B693" s="737"/>
      <c r="C693" s="831"/>
      <c r="D693" s="833"/>
      <c r="E693" s="340" t="s">
        <v>513</v>
      </c>
      <c r="F693" s="341">
        <v>2870.99</v>
      </c>
      <c r="G693" s="341"/>
      <c r="H693" s="342"/>
      <c r="I693" s="341"/>
      <c r="J693" s="341">
        <v>2870.99</v>
      </c>
      <c r="K693" s="341"/>
      <c r="L693" s="734"/>
      <c r="M693" s="740"/>
      <c r="N693" s="743"/>
    </row>
    <row r="694" spans="1:14" ht="15" customHeight="1">
      <c r="A694" s="734"/>
      <c r="B694" s="737"/>
      <c r="C694" s="831"/>
      <c r="D694" s="833"/>
      <c r="E694" s="340" t="s">
        <v>516</v>
      </c>
      <c r="F694" s="341">
        <v>8120.84</v>
      </c>
      <c r="G694" s="341"/>
      <c r="H694" s="342"/>
      <c r="I694" s="341"/>
      <c r="J694" s="341">
        <v>8120.84</v>
      </c>
      <c r="K694" s="341"/>
      <c r="L694" s="734"/>
      <c r="M694" s="740"/>
      <c r="N694" s="743"/>
    </row>
    <row r="695" spans="1:14" ht="15" customHeight="1">
      <c r="A695" s="735"/>
      <c r="B695" s="738"/>
      <c r="C695" s="834"/>
      <c r="D695" s="835"/>
      <c r="E695" s="340" t="s">
        <v>514</v>
      </c>
      <c r="F695" s="341">
        <v>389.34</v>
      </c>
      <c r="G695" s="341"/>
      <c r="H695" s="342"/>
      <c r="I695" s="341"/>
      <c r="J695" s="341">
        <v>389.34</v>
      </c>
      <c r="K695" s="341"/>
      <c r="L695" s="735"/>
      <c r="M695" s="741"/>
      <c r="N695" s="744"/>
    </row>
    <row r="696" spans="1:14" ht="15" customHeight="1">
      <c r="A696" s="836" t="s">
        <v>1320</v>
      </c>
      <c r="B696" s="837"/>
      <c r="C696" s="837"/>
      <c r="D696" s="837"/>
      <c r="E696" s="837"/>
      <c r="F696" s="837"/>
      <c r="G696" s="837"/>
      <c r="H696" s="837"/>
      <c r="I696" s="837"/>
      <c r="J696" s="837"/>
      <c r="K696" s="837"/>
      <c r="L696" s="837"/>
      <c r="M696" s="837"/>
      <c r="N696" s="838"/>
    </row>
    <row r="697" spans="1:14" ht="27.75" customHeight="1">
      <c r="A697" s="143" t="s">
        <v>112</v>
      </c>
      <c r="B697" s="144" t="s">
        <v>113</v>
      </c>
      <c r="C697" s="145" t="s">
        <v>17</v>
      </c>
      <c r="D697" s="146" t="s">
        <v>87</v>
      </c>
      <c r="E697" s="147" t="s">
        <v>509</v>
      </c>
      <c r="F697" s="145" t="s">
        <v>510</v>
      </c>
      <c r="G697" s="148" t="s">
        <v>511</v>
      </c>
      <c r="H697" s="149" t="s">
        <v>88</v>
      </c>
      <c r="I697" s="148" t="s">
        <v>106</v>
      </c>
      <c r="J697" s="148" t="s">
        <v>512</v>
      </c>
      <c r="K697" s="145" t="s">
        <v>1107</v>
      </c>
      <c r="L697" s="144" t="s">
        <v>89</v>
      </c>
      <c r="M697" s="146" t="s">
        <v>50</v>
      </c>
      <c r="N697" s="148" t="s">
        <v>114</v>
      </c>
    </row>
    <row r="698" spans="1:14" ht="20.25" customHeight="1">
      <c r="A698" s="349">
        <v>332</v>
      </c>
      <c r="B698" s="350" t="s">
        <v>1321</v>
      </c>
      <c r="C698" s="351" t="s">
        <v>1322</v>
      </c>
      <c r="D698" s="352" t="s">
        <v>93</v>
      </c>
      <c r="E698" s="340" t="s">
        <v>515</v>
      </c>
      <c r="F698" s="341">
        <v>1277.42</v>
      </c>
      <c r="G698" s="354"/>
      <c r="H698" s="355"/>
      <c r="I698" s="341">
        <v>1277.42</v>
      </c>
      <c r="J698" s="341"/>
      <c r="K698" s="341"/>
      <c r="L698" s="349" t="s">
        <v>94</v>
      </c>
      <c r="M698" s="353">
        <v>40422</v>
      </c>
      <c r="N698" s="471" t="s">
        <v>315</v>
      </c>
    </row>
    <row r="699" spans="1:14" ht="19.5" customHeight="1">
      <c r="A699" s="129">
        <v>333</v>
      </c>
      <c r="B699" s="130" t="s">
        <v>1321</v>
      </c>
      <c r="C699" s="131" t="s">
        <v>1323</v>
      </c>
      <c r="D699" s="133" t="s">
        <v>93</v>
      </c>
      <c r="E699" s="179" t="s">
        <v>515</v>
      </c>
      <c r="F699" s="180">
        <v>6023.98</v>
      </c>
      <c r="G699" s="183"/>
      <c r="H699" s="207"/>
      <c r="I699" s="180">
        <v>6023.98</v>
      </c>
      <c r="J699" s="180"/>
      <c r="K699" s="180"/>
      <c r="L699" s="129" t="s">
        <v>94</v>
      </c>
      <c r="M699" s="241">
        <v>40422</v>
      </c>
      <c r="N699" s="182" t="s">
        <v>315</v>
      </c>
    </row>
    <row r="700" spans="1:14" ht="15" customHeight="1">
      <c r="A700" s="733">
        <v>334</v>
      </c>
      <c r="B700" s="736" t="s">
        <v>1324</v>
      </c>
      <c r="C700" s="830" t="s">
        <v>721</v>
      </c>
      <c r="D700" s="832" t="s">
        <v>93</v>
      </c>
      <c r="E700" s="340" t="s">
        <v>515</v>
      </c>
      <c r="F700" s="341">
        <v>55294.87</v>
      </c>
      <c r="G700" s="341"/>
      <c r="H700" s="342"/>
      <c r="I700" s="341">
        <v>55294.87</v>
      </c>
      <c r="J700" s="341"/>
      <c r="K700" s="341"/>
      <c r="L700" s="733" t="s">
        <v>94</v>
      </c>
      <c r="M700" s="739">
        <v>40422</v>
      </c>
      <c r="N700" s="742" t="s">
        <v>315</v>
      </c>
    </row>
    <row r="701" spans="1:14" ht="15" customHeight="1">
      <c r="A701" s="734"/>
      <c r="B701" s="737"/>
      <c r="C701" s="831"/>
      <c r="D701" s="833"/>
      <c r="E701" s="340" t="s">
        <v>513</v>
      </c>
      <c r="F701" s="341">
        <v>31214.37</v>
      </c>
      <c r="G701" s="341"/>
      <c r="H701" s="342"/>
      <c r="I701" s="341">
        <v>31214.37</v>
      </c>
      <c r="J701" s="341"/>
      <c r="K701" s="341"/>
      <c r="L701" s="734"/>
      <c r="M701" s="740"/>
      <c r="N701" s="743"/>
    </row>
    <row r="702" spans="1:14" ht="15" customHeight="1">
      <c r="A702" s="735"/>
      <c r="B702" s="738"/>
      <c r="C702" s="834"/>
      <c r="D702" s="835"/>
      <c r="E702" s="340" t="s">
        <v>516</v>
      </c>
      <c r="F702" s="341">
        <v>14402.05</v>
      </c>
      <c r="G702" s="341"/>
      <c r="H702" s="342"/>
      <c r="I702" s="341">
        <v>14402.05</v>
      </c>
      <c r="J702" s="341"/>
      <c r="K702" s="341"/>
      <c r="L702" s="735"/>
      <c r="M702" s="741"/>
      <c r="N702" s="744"/>
    </row>
    <row r="703" spans="1:14" ht="15" customHeight="1">
      <c r="A703" s="668">
        <v>335</v>
      </c>
      <c r="B703" s="671" t="s">
        <v>565</v>
      </c>
      <c r="C703" s="677" t="s">
        <v>566</v>
      </c>
      <c r="D703" s="727" t="s">
        <v>93</v>
      </c>
      <c r="E703" s="179" t="s">
        <v>515</v>
      </c>
      <c r="F703" s="180">
        <v>40200.67</v>
      </c>
      <c r="G703" s="180">
        <v>40200.67</v>
      </c>
      <c r="H703" s="132"/>
      <c r="I703" s="180"/>
      <c r="J703" s="180"/>
      <c r="K703" s="180"/>
      <c r="L703" s="668" t="s">
        <v>12</v>
      </c>
      <c r="M703" s="680">
        <v>40422</v>
      </c>
      <c r="N703" s="691" t="s">
        <v>117</v>
      </c>
    </row>
    <row r="704" spans="1:14" ht="15" customHeight="1">
      <c r="A704" s="669"/>
      <c r="B704" s="672"/>
      <c r="C704" s="678"/>
      <c r="D704" s="732"/>
      <c r="E704" s="179" t="s">
        <v>513</v>
      </c>
      <c r="F704" s="180">
        <v>42996.46</v>
      </c>
      <c r="G704" s="180">
        <v>42996.46</v>
      </c>
      <c r="H704" s="132"/>
      <c r="I704" s="180"/>
      <c r="J704" s="180"/>
      <c r="K704" s="180"/>
      <c r="L704" s="669"/>
      <c r="M704" s="681"/>
      <c r="N704" s="692"/>
    </row>
    <row r="705" spans="1:14" ht="15" customHeight="1">
      <c r="A705" s="669"/>
      <c r="B705" s="672"/>
      <c r="C705" s="678"/>
      <c r="D705" s="732"/>
      <c r="E705" s="179" t="s">
        <v>516</v>
      </c>
      <c r="F705" s="180">
        <v>41141.71</v>
      </c>
      <c r="G705" s="180">
        <v>41141.71</v>
      </c>
      <c r="H705" s="132"/>
      <c r="I705" s="180"/>
      <c r="J705" s="180"/>
      <c r="K705" s="180"/>
      <c r="L705" s="669"/>
      <c r="M705" s="681"/>
      <c r="N705" s="692"/>
    </row>
    <row r="706" spans="1:14" ht="15" customHeight="1">
      <c r="A706" s="670"/>
      <c r="B706" s="673"/>
      <c r="C706" s="679"/>
      <c r="D706" s="728"/>
      <c r="E706" s="179" t="s">
        <v>514</v>
      </c>
      <c r="F706" s="180">
        <v>17266.46</v>
      </c>
      <c r="G706" s="180">
        <v>17266.46</v>
      </c>
      <c r="H706" s="132"/>
      <c r="I706" s="180"/>
      <c r="J706" s="180"/>
      <c r="K706" s="180"/>
      <c r="L706" s="670"/>
      <c r="M706" s="682"/>
      <c r="N706" s="693"/>
    </row>
    <row r="707" spans="1:14" ht="19.5" customHeight="1">
      <c r="A707" s="349">
        <v>336</v>
      </c>
      <c r="B707" s="350" t="s">
        <v>1325</v>
      </c>
      <c r="C707" s="351" t="s">
        <v>1326</v>
      </c>
      <c r="D707" s="352" t="s">
        <v>93</v>
      </c>
      <c r="E707" s="340" t="s">
        <v>515</v>
      </c>
      <c r="F707" s="341">
        <v>10024.96</v>
      </c>
      <c r="G707" s="354"/>
      <c r="H707" s="355"/>
      <c r="I707" s="341">
        <v>10024.96</v>
      </c>
      <c r="J707" s="341"/>
      <c r="K707" s="341"/>
      <c r="L707" s="349" t="s">
        <v>94</v>
      </c>
      <c r="M707" s="353">
        <v>40423</v>
      </c>
      <c r="N707" s="471" t="s">
        <v>315</v>
      </c>
    </row>
    <row r="708" spans="1:14" ht="19.5" customHeight="1">
      <c r="A708" s="129">
        <v>337</v>
      </c>
      <c r="B708" s="130" t="s">
        <v>3</v>
      </c>
      <c r="C708" s="131" t="s">
        <v>290</v>
      </c>
      <c r="D708" s="133" t="s">
        <v>93</v>
      </c>
      <c r="E708" s="179" t="s">
        <v>515</v>
      </c>
      <c r="F708" s="180">
        <v>15894.66</v>
      </c>
      <c r="G708" s="204"/>
      <c r="H708" s="207"/>
      <c r="I708" s="180">
        <v>15894.66</v>
      </c>
      <c r="J708" s="180"/>
      <c r="K708" s="180"/>
      <c r="L708" s="129" t="s">
        <v>91</v>
      </c>
      <c r="M708" s="241">
        <v>40423</v>
      </c>
      <c r="N708" s="182" t="s">
        <v>315</v>
      </c>
    </row>
    <row r="709" spans="1:14" ht="22.5" customHeight="1">
      <c r="A709" s="349">
        <v>338</v>
      </c>
      <c r="B709" s="524" t="s">
        <v>1327</v>
      </c>
      <c r="C709" s="351" t="s">
        <v>806</v>
      </c>
      <c r="D709" s="352" t="s">
        <v>90</v>
      </c>
      <c r="E709" s="340" t="s">
        <v>515</v>
      </c>
      <c r="F709" s="341">
        <v>9219.75</v>
      </c>
      <c r="G709" s="354"/>
      <c r="H709" s="355"/>
      <c r="I709" s="341">
        <v>9219.75</v>
      </c>
      <c r="J709" s="341"/>
      <c r="K709" s="341"/>
      <c r="L709" s="349" t="s">
        <v>9</v>
      </c>
      <c r="M709" s="353">
        <v>40434</v>
      </c>
      <c r="N709" s="471" t="s">
        <v>315</v>
      </c>
    </row>
    <row r="710" spans="1:14" ht="23.25" customHeight="1">
      <c r="A710" s="129">
        <v>339</v>
      </c>
      <c r="B710" s="525" t="s">
        <v>1327</v>
      </c>
      <c r="C710" s="131" t="s">
        <v>807</v>
      </c>
      <c r="D710" s="133" t="s">
        <v>90</v>
      </c>
      <c r="E710" s="179" t="s">
        <v>515</v>
      </c>
      <c r="F710" s="180">
        <v>48662.5</v>
      </c>
      <c r="G710" s="204"/>
      <c r="H710" s="207"/>
      <c r="I710" s="180">
        <v>48662.5</v>
      </c>
      <c r="J710" s="180"/>
      <c r="K710" s="180"/>
      <c r="L710" s="129" t="s">
        <v>9</v>
      </c>
      <c r="M710" s="241">
        <v>40434</v>
      </c>
      <c r="N710" s="182" t="s">
        <v>315</v>
      </c>
    </row>
    <row r="711" spans="1:14" ht="20.25" customHeight="1">
      <c r="A711" s="343">
        <v>340</v>
      </c>
      <c r="B711" s="344" t="s">
        <v>397</v>
      </c>
      <c r="C711" s="345" t="s">
        <v>1328</v>
      </c>
      <c r="D711" s="346" t="s">
        <v>90</v>
      </c>
      <c r="E711" s="340" t="s">
        <v>515</v>
      </c>
      <c r="F711" s="341">
        <v>107781.46</v>
      </c>
      <c r="G711" s="354">
        <v>35899.22</v>
      </c>
      <c r="H711" s="356">
        <f>G711/17*100</f>
        <v>211171.8823529412</v>
      </c>
      <c r="I711" s="341">
        <v>71882.24</v>
      </c>
      <c r="J711" s="341"/>
      <c r="K711" s="341"/>
      <c r="L711" s="343" t="s">
        <v>94</v>
      </c>
      <c r="M711" s="347">
        <v>40435</v>
      </c>
      <c r="N711" s="348" t="s">
        <v>1123</v>
      </c>
    </row>
    <row r="712" spans="1:14" ht="19.5" customHeight="1">
      <c r="A712" s="129">
        <v>341</v>
      </c>
      <c r="B712" s="130" t="s">
        <v>205</v>
      </c>
      <c r="C712" s="131" t="s">
        <v>1329</v>
      </c>
      <c r="D712" s="133" t="s">
        <v>93</v>
      </c>
      <c r="E712" s="179" t="s">
        <v>515</v>
      </c>
      <c r="F712" s="180">
        <v>112265.67</v>
      </c>
      <c r="G712" s="204"/>
      <c r="H712" s="207"/>
      <c r="I712" s="180">
        <v>112265.67</v>
      </c>
      <c r="J712" s="180"/>
      <c r="K712" s="180"/>
      <c r="L712" s="129" t="s">
        <v>12</v>
      </c>
      <c r="M712" s="241">
        <v>40436</v>
      </c>
      <c r="N712" s="182" t="s">
        <v>1330</v>
      </c>
    </row>
    <row r="713" spans="1:14" ht="15" customHeight="1">
      <c r="A713" s="733">
        <v>342</v>
      </c>
      <c r="B713" s="736" t="s">
        <v>1331</v>
      </c>
      <c r="C713" s="830" t="s">
        <v>1332</v>
      </c>
      <c r="D713" s="832" t="s">
        <v>90</v>
      </c>
      <c r="E713" s="340" t="s">
        <v>515</v>
      </c>
      <c r="F713" s="341">
        <v>2486.61</v>
      </c>
      <c r="G713" s="341"/>
      <c r="H713" s="342"/>
      <c r="I713" s="341">
        <v>2486.61</v>
      </c>
      <c r="J713" s="341"/>
      <c r="K713" s="341"/>
      <c r="L713" s="733" t="s">
        <v>91</v>
      </c>
      <c r="M713" s="739">
        <v>40436</v>
      </c>
      <c r="N713" s="742" t="s">
        <v>315</v>
      </c>
    </row>
    <row r="714" spans="1:14" ht="15" customHeight="1">
      <c r="A714" s="734"/>
      <c r="B714" s="737"/>
      <c r="C714" s="831"/>
      <c r="D714" s="833"/>
      <c r="E714" s="340" t="s">
        <v>513</v>
      </c>
      <c r="F714" s="341">
        <v>5542.5</v>
      </c>
      <c r="G714" s="341"/>
      <c r="H714" s="342"/>
      <c r="I714" s="341">
        <v>5542.5</v>
      </c>
      <c r="J714" s="341"/>
      <c r="K714" s="341"/>
      <c r="L714" s="734"/>
      <c r="M714" s="740"/>
      <c r="N714" s="743"/>
    </row>
    <row r="715" spans="1:14" ht="22.5" customHeight="1">
      <c r="A715" s="129">
        <v>343</v>
      </c>
      <c r="B715" s="130" t="s">
        <v>48</v>
      </c>
      <c r="C715" s="131" t="s">
        <v>86</v>
      </c>
      <c r="D715" s="133" t="s">
        <v>93</v>
      </c>
      <c r="E715" s="179" t="s">
        <v>515</v>
      </c>
      <c r="F715" s="180">
        <v>2000</v>
      </c>
      <c r="G715" s="204"/>
      <c r="H715" s="207"/>
      <c r="I715" s="180">
        <v>2000</v>
      </c>
      <c r="J715" s="180"/>
      <c r="K715" s="180"/>
      <c r="L715" s="129" t="s">
        <v>91</v>
      </c>
      <c r="M715" s="241">
        <v>40436</v>
      </c>
      <c r="N715" s="182" t="s">
        <v>315</v>
      </c>
    </row>
    <row r="716" spans="1:14" ht="15" customHeight="1">
      <c r="A716" s="733">
        <v>344</v>
      </c>
      <c r="B716" s="736" t="s">
        <v>248</v>
      </c>
      <c r="C716" s="830" t="s">
        <v>1333</v>
      </c>
      <c r="D716" s="832" t="s">
        <v>90</v>
      </c>
      <c r="E716" s="340" t="s">
        <v>515</v>
      </c>
      <c r="F716" s="341">
        <v>811.02</v>
      </c>
      <c r="G716" s="341"/>
      <c r="H716" s="342"/>
      <c r="I716" s="341">
        <v>811.02</v>
      </c>
      <c r="J716" s="341"/>
      <c r="K716" s="341"/>
      <c r="L716" s="733" t="s">
        <v>94</v>
      </c>
      <c r="M716" s="739">
        <v>40436</v>
      </c>
      <c r="N716" s="742" t="s">
        <v>315</v>
      </c>
    </row>
    <row r="717" spans="1:14" ht="15" customHeight="1">
      <c r="A717" s="735"/>
      <c r="B717" s="738"/>
      <c r="C717" s="834"/>
      <c r="D717" s="835"/>
      <c r="E717" s="340" t="s">
        <v>513</v>
      </c>
      <c r="F717" s="341">
        <v>1297</v>
      </c>
      <c r="G717" s="341"/>
      <c r="H717" s="342"/>
      <c r="I717" s="341">
        <v>1297</v>
      </c>
      <c r="J717" s="341"/>
      <c r="K717" s="341"/>
      <c r="L717" s="735"/>
      <c r="M717" s="741"/>
      <c r="N717" s="744"/>
    </row>
    <row r="718" spans="1:14" ht="15" customHeight="1">
      <c r="A718" s="668">
        <v>345</v>
      </c>
      <c r="B718" s="671" t="s">
        <v>1334</v>
      </c>
      <c r="C718" s="677" t="s">
        <v>1335</v>
      </c>
      <c r="D718" s="220" t="s">
        <v>93</v>
      </c>
      <c r="E718" s="179" t="s">
        <v>515</v>
      </c>
      <c r="F718" s="180">
        <v>4658.55</v>
      </c>
      <c r="G718" s="180">
        <v>4658.55</v>
      </c>
      <c r="H718" s="132"/>
      <c r="I718" s="180"/>
      <c r="J718" s="180"/>
      <c r="K718" s="180"/>
      <c r="L718" s="668" t="s">
        <v>12</v>
      </c>
      <c r="M718" s="680">
        <v>40437</v>
      </c>
      <c r="N718" s="691" t="s">
        <v>117</v>
      </c>
    </row>
    <row r="719" spans="1:14" ht="15" customHeight="1">
      <c r="A719" s="670"/>
      <c r="B719" s="673"/>
      <c r="C719" s="679"/>
      <c r="D719" s="221" t="s">
        <v>90</v>
      </c>
      <c r="E719" s="179" t="s">
        <v>513</v>
      </c>
      <c r="F719" s="180">
        <v>8002.69</v>
      </c>
      <c r="G719" s="180">
        <v>8002.69</v>
      </c>
      <c r="H719" s="132"/>
      <c r="I719" s="180"/>
      <c r="J719" s="180"/>
      <c r="K719" s="180"/>
      <c r="L719" s="670"/>
      <c r="M719" s="682"/>
      <c r="N719" s="693"/>
    </row>
    <row r="720" spans="1:14" ht="15" customHeight="1">
      <c r="A720" s="733">
        <v>346</v>
      </c>
      <c r="B720" s="736" t="s">
        <v>318</v>
      </c>
      <c r="C720" s="830" t="s">
        <v>320</v>
      </c>
      <c r="D720" s="832" t="s">
        <v>93</v>
      </c>
      <c r="E720" s="340" t="s">
        <v>515</v>
      </c>
      <c r="F720" s="341">
        <v>500</v>
      </c>
      <c r="G720" s="341"/>
      <c r="H720" s="342"/>
      <c r="I720" s="341"/>
      <c r="J720" s="341"/>
      <c r="K720" s="341"/>
      <c r="L720" s="733" t="s">
        <v>91</v>
      </c>
      <c r="M720" s="739">
        <v>40437</v>
      </c>
      <c r="N720" s="742" t="s">
        <v>315</v>
      </c>
    </row>
    <row r="721" spans="1:14" ht="15" customHeight="1">
      <c r="A721" s="734"/>
      <c r="B721" s="737"/>
      <c r="C721" s="831"/>
      <c r="D721" s="833"/>
      <c r="E721" s="340" t="s">
        <v>513</v>
      </c>
      <c r="F721" s="341">
        <v>8000</v>
      </c>
      <c r="G721" s="341"/>
      <c r="H721" s="342"/>
      <c r="I721" s="341">
        <v>8000</v>
      </c>
      <c r="J721" s="341"/>
      <c r="K721" s="341"/>
      <c r="L721" s="734"/>
      <c r="M721" s="740"/>
      <c r="N721" s="743"/>
    </row>
    <row r="722" spans="1:14" ht="15" customHeight="1">
      <c r="A722" s="735"/>
      <c r="B722" s="738"/>
      <c r="C722" s="834"/>
      <c r="D722" s="835"/>
      <c r="E722" s="340" t="s">
        <v>516</v>
      </c>
      <c r="F722" s="341">
        <v>100</v>
      </c>
      <c r="G722" s="341"/>
      <c r="H722" s="342"/>
      <c r="I722" s="341"/>
      <c r="J722" s="341"/>
      <c r="K722" s="341"/>
      <c r="L722" s="735"/>
      <c r="M722" s="741"/>
      <c r="N722" s="744"/>
    </row>
    <row r="723" spans="1:14" ht="22.5" customHeight="1">
      <c r="A723" s="129">
        <v>347</v>
      </c>
      <c r="B723" s="130" t="s">
        <v>862</v>
      </c>
      <c r="C723" s="131" t="s">
        <v>882</v>
      </c>
      <c r="D723" s="133" t="s">
        <v>93</v>
      </c>
      <c r="E723" s="179" t="s">
        <v>515</v>
      </c>
      <c r="F723" s="180">
        <v>937.52</v>
      </c>
      <c r="G723" s="180"/>
      <c r="H723" s="132"/>
      <c r="I723" s="180">
        <v>937.52</v>
      </c>
      <c r="J723" s="180"/>
      <c r="K723" s="180"/>
      <c r="L723" s="129" t="s">
        <v>94</v>
      </c>
      <c r="M723" s="241">
        <v>40437</v>
      </c>
      <c r="N723" s="182" t="s">
        <v>315</v>
      </c>
    </row>
    <row r="724" spans="1:14" ht="15" customHeight="1">
      <c r="A724" s="733">
        <v>348</v>
      </c>
      <c r="B724" s="736" t="s">
        <v>1336</v>
      </c>
      <c r="C724" s="830" t="s">
        <v>1337</v>
      </c>
      <c r="D724" s="832" t="s">
        <v>93</v>
      </c>
      <c r="E724" s="340" t="s">
        <v>515</v>
      </c>
      <c r="F724" s="341">
        <v>19200</v>
      </c>
      <c r="G724" s="341"/>
      <c r="H724" s="342"/>
      <c r="I724" s="341">
        <v>19200</v>
      </c>
      <c r="J724" s="341"/>
      <c r="K724" s="341"/>
      <c r="L724" s="733" t="s">
        <v>94</v>
      </c>
      <c r="M724" s="739">
        <v>40441</v>
      </c>
      <c r="N724" s="742" t="s">
        <v>315</v>
      </c>
    </row>
    <row r="725" spans="1:14" ht="15" customHeight="1">
      <c r="A725" s="734"/>
      <c r="B725" s="737"/>
      <c r="C725" s="831"/>
      <c r="D725" s="833"/>
      <c r="E725" s="340" t="s">
        <v>513</v>
      </c>
      <c r="F725" s="341">
        <v>19200</v>
      </c>
      <c r="G725" s="341"/>
      <c r="H725" s="342"/>
      <c r="I725" s="341">
        <v>19200</v>
      </c>
      <c r="J725" s="341"/>
      <c r="K725" s="341"/>
      <c r="L725" s="734"/>
      <c r="M725" s="740"/>
      <c r="N725" s="743"/>
    </row>
    <row r="726" spans="1:14" ht="15" customHeight="1">
      <c r="A726" s="734"/>
      <c r="B726" s="737"/>
      <c r="C726" s="831"/>
      <c r="D726" s="833"/>
      <c r="E726" s="340" t="s">
        <v>516</v>
      </c>
      <c r="F726" s="341">
        <v>19200</v>
      </c>
      <c r="G726" s="341"/>
      <c r="H726" s="342"/>
      <c r="I726" s="341">
        <v>19200</v>
      </c>
      <c r="J726" s="341"/>
      <c r="K726" s="341"/>
      <c r="L726" s="734"/>
      <c r="M726" s="740"/>
      <c r="N726" s="743"/>
    </row>
    <row r="727" spans="1:14" ht="15" customHeight="1">
      <c r="A727" s="734"/>
      <c r="B727" s="737"/>
      <c r="C727" s="831"/>
      <c r="D727" s="833"/>
      <c r="E727" s="340" t="s">
        <v>514</v>
      </c>
      <c r="F727" s="341">
        <v>19200</v>
      </c>
      <c r="G727" s="341"/>
      <c r="H727" s="342"/>
      <c r="I727" s="341">
        <v>19200</v>
      </c>
      <c r="J727" s="341"/>
      <c r="K727" s="341"/>
      <c r="L727" s="734"/>
      <c r="M727" s="740"/>
      <c r="N727" s="743"/>
    </row>
    <row r="728" spans="1:14" ht="15" customHeight="1">
      <c r="A728" s="735"/>
      <c r="B728" s="738"/>
      <c r="C728" s="834"/>
      <c r="D728" s="835"/>
      <c r="E728" s="340" t="s">
        <v>240</v>
      </c>
      <c r="F728" s="341">
        <v>19200</v>
      </c>
      <c r="G728" s="341"/>
      <c r="H728" s="342"/>
      <c r="I728" s="341">
        <v>19200</v>
      </c>
      <c r="J728" s="341"/>
      <c r="K728" s="341"/>
      <c r="L728" s="735"/>
      <c r="M728" s="741"/>
      <c r="N728" s="744"/>
    </row>
    <row r="729" spans="1:14" ht="15" customHeight="1">
      <c r="A729" s="674">
        <v>349</v>
      </c>
      <c r="B729" s="697" t="s">
        <v>1336</v>
      </c>
      <c r="C729" s="699" t="s">
        <v>1338</v>
      </c>
      <c r="D729" s="792" t="s">
        <v>93</v>
      </c>
      <c r="E729" s="291" t="s">
        <v>515</v>
      </c>
      <c r="F729" s="292">
        <v>600</v>
      </c>
      <c r="G729" s="292"/>
      <c r="H729" s="357"/>
      <c r="I729" s="292">
        <v>600</v>
      </c>
      <c r="J729" s="292"/>
      <c r="K729" s="292"/>
      <c r="L729" s="674" t="s">
        <v>94</v>
      </c>
      <c r="M729" s="701">
        <v>40441</v>
      </c>
      <c r="N729" s="765" t="s">
        <v>315</v>
      </c>
    </row>
    <row r="730" spans="1:14" ht="15" customHeight="1">
      <c r="A730" s="675"/>
      <c r="B730" s="698"/>
      <c r="C730" s="700"/>
      <c r="D730" s="800"/>
      <c r="E730" s="291" t="s">
        <v>513</v>
      </c>
      <c r="F730" s="292">
        <v>600</v>
      </c>
      <c r="G730" s="292"/>
      <c r="H730" s="357"/>
      <c r="I730" s="292">
        <v>600</v>
      </c>
      <c r="J730" s="292"/>
      <c r="K730" s="292"/>
      <c r="L730" s="675"/>
      <c r="M730" s="764"/>
      <c r="N730" s="766"/>
    </row>
    <row r="731" spans="1:14" ht="15" customHeight="1">
      <c r="A731" s="675"/>
      <c r="B731" s="698"/>
      <c r="C731" s="700"/>
      <c r="D731" s="800"/>
      <c r="E731" s="291" t="s">
        <v>516</v>
      </c>
      <c r="F731" s="292">
        <v>600</v>
      </c>
      <c r="G731" s="292"/>
      <c r="H731" s="357"/>
      <c r="I731" s="292">
        <v>600</v>
      </c>
      <c r="J731" s="292"/>
      <c r="K731" s="292"/>
      <c r="L731" s="675"/>
      <c r="M731" s="764"/>
      <c r="N731" s="766"/>
    </row>
    <row r="732" spans="1:14" ht="15" customHeight="1">
      <c r="A732" s="675"/>
      <c r="B732" s="698"/>
      <c r="C732" s="700"/>
      <c r="D732" s="800"/>
      <c r="E732" s="291" t="s">
        <v>514</v>
      </c>
      <c r="F732" s="292">
        <v>600</v>
      </c>
      <c r="G732" s="292"/>
      <c r="H732" s="357"/>
      <c r="I732" s="292">
        <v>600</v>
      </c>
      <c r="J732" s="292"/>
      <c r="K732" s="292"/>
      <c r="L732" s="675"/>
      <c r="M732" s="764"/>
      <c r="N732" s="766"/>
    </row>
    <row r="733" spans="1:14" ht="15" customHeight="1">
      <c r="A733" s="676"/>
      <c r="B733" s="762"/>
      <c r="C733" s="763"/>
      <c r="D733" s="793"/>
      <c r="E733" s="291" t="s">
        <v>240</v>
      </c>
      <c r="F733" s="292">
        <v>600</v>
      </c>
      <c r="G733" s="292"/>
      <c r="H733" s="357"/>
      <c r="I733" s="292">
        <v>600</v>
      </c>
      <c r="J733" s="292"/>
      <c r="K733" s="292"/>
      <c r="L733" s="676"/>
      <c r="M733" s="702"/>
      <c r="N733" s="767"/>
    </row>
    <row r="734" spans="1:14" ht="15" customHeight="1">
      <c r="A734" s="733">
        <v>350</v>
      </c>
      <c r="B734" s="736" t="s">
        <v>1336</v>
      </c>
      <c r="C734" s="830" t="s">
        <v>1339</v>
      </c>
      <c r="D734" s="832" t="s">
        <v>93</v>
      </c>
      <c r="E734" s="340" t="s">
        <v>515</v>
      </c>
      <c r="F734" s="341">
        <v>4800</v>
      </c>
      <c r="G734" s="341"/>
      <c r="H734" s="342"/>
      <c r="I734" s="341">
        <v>4800</v>
      </c>
      <c r="J734" s="341"/>
      <c r="K734" s="341"/>
      <c r="L734" s="733" t="s">
        <v>94</v>
      </c>
      <c r="M734" s="739">
        <v>40441</v>
      </c>
      <c r="N734" s="742" t="s">
        <v>315</v>
      </c>
    </row>
    <row r="735" spans="1:14" ht="15" customHeight="1">
      <c r="A735" s="734"/>
      <c r="B735" s="737"/>
      <c r="C735" s="831"/>
      <c r="D735" s="833"/>
      <c r="E735" s="340" t="s">
        <v>513</v>
      </c>
      <c r="F735" s="341">
        <v>4800</v>
      </c>
      <c r="G735" s="341"/>
      <c r="H735" s="342"/>
      <c r="I735" s="341">
        <v>4800</v>
      </c>
      <c r="J735" s="341"/>
      <c r="K735" s="341"/>
      <c r="L735" s="734"/>
      <c r="M735" s="740"/>
      <c r="N735" s="743"/>
    </row>
    <row r="736" spans="1:14" ht="15" customHeight="1">
      <c r="A736" s="734"/>
      <c r="B736" s="737"/>
      <c r="C736" s="831"/>
      <c r="D736" s="833"/>
      <c r="E736" s="340" t="s">
        <v>516</v>
      </c>
      <c r="F736" s="341">
        <v>4800</v>
      </c>
      <c r="G736" s="341"/>
      <c r="H736" s="342"/>
      <c r="I736" s="341">
        <v>4800</v>
      </c>
      <c r="J736" s="341"/>
      <c r="K736" s="341"/>
      <c r="L736" s="734"/>
      <c r="M736" s="740"/>
      <c r="N736" s="743"/>
    </row>
    <row r="737" spans="1:14" ht="15" customHeight="1">
      <c r="A737" s="734"/>
      <c r="B737" s="737"/>
      <c r="C737" s="831"/>
      <c r="D737" s="833"/>
      <c r="E737" s="340" t="s">
        <v>514</v>
      </c>
      <c r="F737" s="341">
        <v>4800</v>
      </c>
      <c r="G737" s="341"/>
      <c r="H737" s="342"/>
      <c r="I737" s="341">
        <v>4800</v>
      </c>
      <c r="J737" s="341"/>
      <c r="K737" s="341"/>
      <c r="L737" s="734"/>
      <c r="M737" s="740"/>
      <c r="N737" s="743"/>
    </row>
    <row r="738" spans="1:14" ht="15" customHeight="1">
      <c r="A738" s="735"/>
      <c r="B738" s="738"/>
      <c r="C738" s="834"/>
      <c r="D738" s="835"/>
      <c r="E738" s="340" t="s">
        <v>240</v>
      </c>
      <c r="F738" s="341">
        <v>4800</v>
      </c>
      <c r="G738" s="341"/>
      <c r="H738" s="342"/>
      <c r="I738" s="341">
        <v>4800</v>
      </c>
      <c r="J738" s="341"/>
      <c r="K738" s="341"/>
      <c r="L738" s="735"/>
      <c r="M738" s="741"/>
      <c r="N738" s="744"/>
    </row>
    <row r="739" spans="1:14" ht="15" customHeight="1">
      <c r="A739" s="770">
        <v>351</v>
      </c>
      <c r="B739" s="771" t="s">
        <v>1336</v>
      </c>
      <c r="C739" s="772" t="s">
        <v>1340</v>
      </c>
      <c r="D739" s="801" t="s">
        <v>93</v>
      </c>
      <c r="E739" s="291" t="s">
        <v>515</v>
      </c>
      <c r="F739" s="292">
        <v>9600</v>
      </c>
      <c r="G739" s="292"/>
      <c r="H739" s="357"/>
      <c r="I739" s="292">
        <v>9600</v>
      </c>
      <c r="J739" s="292"/>
      <c r="K739" s="292"/>
      <c r="L739" s="770" t="s">
        <v>94</v>
      </c>
      <c r="M739" s="773">
        <v>40441</v>
      </c>
      <c r="N739" s="703" t="s">
        <v>315</v>
      </c>
    </row>
    <row r="740" spans="1:14" ht="15" customHeight="1">
      <c r="A740" s="770"/>
      <c r="B740" s="771"/>
      <c r="C740" s="772"/>
      <c r="D740" s="801"/>
      <c r="E740" s="291" t="s">
        <v>513</v>
      </c>
      <c r="F740" s="292">
        <v>9600</v>
      </c>
      <c r="G740" s="292"/>
      <c r="H740" s="357"/>
      <c r="I740" s="292">
        <v>9600</v>
      </c>
      <c r="J740" s="292"/>
      <c r="K740" s="292"/>
      <c r="L740" s="770"/>
      <c r="M740" s="773"/>
      <c r="N740" s="703"/>
    </row>
    <row r="741" spans="1:14" ht="15" customHeight="1">
      <c r="A741" s="770"/>
      <c r="B741" s="771"/>
      <c r="C741" s="772"/>
      <c r="D741" s="801"/>
      <c r="E741" s="291" t="s">
        <v>516</v>
      </c>
      <c r="F741" s="292">
        <v>9600</v>
      </c>
      <c r="G741" s="292"/>
      <c r="H741" s="357"/>
      <c r="I741" s="292">
        <v>9600</v>
      </c>
      <c r="J741" s="292"/>
      <c r="K741" s="292"/>
      <c r="L741" s="770"/>
      <c r="M741" s="773"/>
      <c r="N741" s="703"/>
    </row>
    <row r="742" spans="1:14" ht="15" customHeight="1">
      <c r="A742" s="770"/>
      <c r="B742" s="771"/>
      <c r="C742" s="772"/>
      <c r="D742" s="801"/>
      <c r="E742" s="291" t="s">
        <v>514</v>
      </c>
      <c r="F742" s="292">
        <v>9600</v>
      </c>
      <c r="G742" s="292"/>
      <c r="H742" s="357"/>
      <c r="I742" s="292">
        <v>9600</v>
      </c>
      <c r="J742" s="292"/>
      <c r="K742" s="292"/>
      <c r="L742" s="770"/>
      <c r="M742" s="773"/>
      <c r="N742" s="703"/>
    </row>
    <row r="743" spans="1:14" ht="15" customHeight="1">
      <c r="A743" s="770"/>
      <c r="B743" s="771"/>
      <c r="C743" s="772"/>
      <c r="D743" s="801"/>
      <c r="E743" s="291" t="s">
        <v>240</v>
      </c>
      <c r="F743" s="292">
        <v>9600</v>
      </c>
      <c r="G743" s="292"/>
      <c r="H743" s="357"/>
      <c r="I743" s="292">
        <v>9600</v>
      </c>
      <c r="J743" s="292"/>
      <c r="K743" s="292"/>
      <c r="L743" s="770"/>
      <c r="M743" s="773"/>
      <c r="N743" s="703"/>
    </row>
    <row r="744" spans="1:14" ht="15" customHeight="1">
      <c r="A744" s="841">
        <v>352</v>
      </c>
      <c r="B744" s="844" t="s">
        <v>1336</v>
      </c>
      <c r="C744" s="839" t="s">
        <v>1341</v>
      </c>
      <c r="D744" s="840" t="s">
        <v>93</v>
      </c>
      <c r="E744" s="340" t="s">
        <v>515</v>
      </c>
      <c r="F744" s="341">
        <v>2400</v>
      </c>
      <c r="G744" s="341"/>
      <c r="H744" s="342"/>
      <c r="I744" s="341">
        <v>2400</v>
      </c>
      <c r="J744" s="341"/>
      <c r="K744" s="341"/>
      <c r="L744" s="841" t="s">
        <v>94</v>
      </c>
      <c r="M744" s="842">
        <v>40441</v>
      </c>
      <c r="N744" s="843" t="s">
        <v>315</v>
      </c>
    </row>
    <row r="745" spans="1:14" ht="15" customHeight="1">
      <c r="A745" s="841"/>
      <c r="B745" s="844"/>
      <c r="C745" s="839"/>
      <c r="D745" s="840"/>
      <c r="E745" s="340" t="s">
        <v>513</v>
      </c>
      <c r="F745" s="341">
        <v>2400</v>
      </c>
      <c r="G745" s="341"/>
      <c r="H745" s="342"/>
      <c r="I745" s="341">
        <v>2400</v>
      </c>
      <c r="J745" s="341"/>
      <c r="K745" s="341"/>
      <c r="L745" s="841"/>
      <c r="M745" s="842"/>
      <c r="N745" s="843"/>
    </row>
    <row r="746" spans="1:14" ht="15" customHeight="1">
      <c r="A746" s="841"/>
      <c r="B746" s="844"/>
      <c r="C746" s="839"/>
      <c r="D746" s="840"/>
      <c r="E746" s="340" t="s">
        <v>516</v>
      </c>
      <c r="F746" s="341">
        <v>2400</v>
      </c>
      <c r="G746" s="341"/>
      <c r="H746" s="342"/>
      <c r="I746" s="341">
        <v>2400</v>
      </c>
      <c r="J746" s="341"/>
      <c r="K746" s="341"/>
      <c r="L746" s="841"/>
      <c r="M746" s="842"/>
      <c r="N746" s="843"/>
    </row>
    <row r="747" spans="1:14" ht="15" customHeight="1">
      <c r="A747" s="841"/>
      <c r="B747" s="844"/>
      <c r="C747" s="839"/>
      <c r="D747" s="840"/>
      <c r="E747" s="340" t="s">
        <v>514</v>
      </c>
      <c r="F747" s="341">
        <v>2400</v>
      </c>
      <c r="G747" s="341"/>
      <c r="H747" s="342"/>
      <c r="I747" s="341">
        <v>2400</v>
      </c>
      <c r="J747" s="341"/>
      <c r="K747" s="341"/>
      <c r="L747" s="841"/>
      <c r="M747" s="842"/>
      <c r="N747" s="843"/>
    </row>
    <row r="748" spans="1:14" ht="15" customHeight="1">
      <c r="A748" s="841"/>
      <c r="B748" s="844"/>
      <c r="C748" s="839"/>
      <c r="D748" s="840"/>
      <c r="E748" s="340" t="s">
        <v>240</v>
      </c>
      <c r="F748" s="341">
        <v>2400</v>
      </c>
      <c r="G748" s="341"/>
      <c r="H748" s="342"/>
      <c r="I748" s="341">
        <v>2400</v>
      </c>
      <c r="J748" s="341"/>
      <c r="K748" s="341"/>
      <c r="L748" s="841"/>
      <c r="M748" s="842"/>
      <c r="N748" s="843"/>
    </row>
    <row r="749" spans="1:14" ht="21" customHeight="1">
      <c r="A749" s="199">
        <v>353</v>
      </c>
      <c r="B749" s="200" t="s">
        <v>1342</v>
      </c>
      <c r="C749" s="201" t="s">
        <v>713</v>
      </c>
      <c r="D749" s="295" t="s">
        <v>93</v>
      </c>
      <c r="E749" s="291" t="s">
        <v>515</v>
      </c>
      <c r="F749" s="292">
        <v>1000</v>
      </c>
      <c r="G749" s="292"/>
      <c r="H749" s="357"/>
      <c r="I749" s="292">
        <v>900</v>
      </c>
      <c r="J749" s="292"/>
      <c r="K749" s="292"/>
      <c r="L749" s="199" t="s">
        <v>12</v>
      </c>
      <c r="M749" s="202">
        <v>40442</v>
      </c>
      <c r="N749" s="462" t="s">
        <v>315</v>
      </c>
    </row>
    <row r="750" spans="1:14" ht="19.5" customHeight="1">
      <c r="A750" s="349">
        <v>354</v>
      </c>
      <c r="B750" s="350" t="s">
        <v>1343</v>
      </c>
      <c r="C750" s="351" t="s">
        <v>1344</v>
      </c>
      <c r="D750" s="352" t="s">
        <v>93</v>
      </c>
      <c r="E750" s="340" t="s">
        <v>515</v>
      </c>
      <c r="F750" s="341">
        <v>715.97</v>
      </c>
      <c r="G750" s="341">
        <v>701.25</v>
      </c>
      <c r="H750" s="342"/>
      <c r="I750" s="341">
        <v>14.72</v>
      </c>
      <c r="J750" s="341"/>
      <c r="K750" s="341"/>
      <c r="L750" s="349" t="s">
        <v>11</v>
      </c>
      <c r="M750" s="353">
        <v>40442</v>
      </c>
      <c r="N750" s="471" t="s">
        <v>1123</v>
      </c>
    </row>
    <row r="751" spans="1:14" ht="19.5" customHeight="1">
      <c r="A751" s="199">
        <v>355</v>
      </c>
      <c r="B751" s="200" t="s">
        <v>1343</v>
      </c>
      <c r="C751" s="201" t="s">
        <v>1345</v>
      </c>
      <c r="D751" s="295" t="s">
        <v>93</v>
      </c>
      <c r="E751" s="291" t="s">
        <v>515</v>
      </c>
      <c r="F751" s="292">
        <v>1231.06</v>
      </c>
      <c r="G751" s="292">
        <v>1231.06</v>
      </c>
      <c r="H751" s="357"/>
      <c r="I751" s="292"/>
      <c r="J751" s="292"/>
      <c r="K751" s="292"/>
      <c r="L751" s="199" t="s">
        <v>11</v>
      </c>
      <c r="M751" s="202">
        <v>40442</v>
      </c>
      <c r="N751" s="470" t="s">
        <v>117</v>
      </c>
    </row>
    <row r="752" spans="1:14" ht="19.5" customHeight="1">
      <c r="A752" s="349">
        <v>356</v>
      </c>
      <c r="B752" s="350" t="s">
        <v>1343</v>
      </c>
      <c r="C752" s="351" t="s">
        <v>1346</v>
      </c>
      <c r="D752" s="352" t="s">
        <v>93</v>
      </c>
      <c r="E752" s="340" t="s">
        <v>515</v>
      </c>
      <c r="F752" s="341">
        <v>2070.02</v>
      </c>
      <c r="G752" s="341">
        <v>2070.02</v>
      </c>
      <c r="H752" s="342"/>
      <c r="I752" s="341"/>
      <c r="J752" s="341"/>
      <c r="K752" s="341"/>
      <c r="L752" s="349" t="s">
        <v>11</v>
      </c>
      <c r="M752" s="353">
        <v>40442</v>
      </c>
      <c r="N752" s="471" t="s">
        <v>117</v>
      </c>
    </row>
    <row r="753" spans="1:14" ht="22.5" customHeight="1">
      <c r="A753" s="199">
        <v>357</v>
      </c>
      <c r="B753" s="526" t="s">
        <v>1347</v>
      </c>
      <c r="C753" s="201" t="s">
        <v>938</v>
      </c>
      <c r="D753" s="295" t="s">
        <v>93</v>
      </c>
      <c r="E753" s="291" t="s">
        <v>515</v>
      </c>
      <c r="F753" s="292">
        <v>2027.06</v>
      </c>
      <c r="G753" s="292"/>
      <c r="H753" s="357"/>
      <c r="I753" s="292">
        <v>2027.06</v>
      </c>
      <c r="J753" s="292"/>
      <c r="K753" s="292"/>
      <c r="L753" s="199" t="s">
        <v>91</v>
      </c>
      <c r="M753" s="202">
        <v>40442</v>
      </c>
      <c r="N753" s="462" t="s">
        <v>1330</v>
      </c>
    </row>
    <row r="754" spans="1:14" ht="21.75" customHeight="1">
      <c r="A754" s="349">
        <v>358</v>
      </c>
      <c r="B754" s="350" t="s">
        <v>1348</v>
      </c>
      <c r="C754" s="351" t="s">
        <v>891</v>
      </c>
      <c r="D754" s="352" t="s">
        <v>93</v>
      </c>
      <c r="E754" s="340" t="s">
        <v>515</v>
      </c>
      <c r="F754" s="341">
        <v>199.94</v>
      </c>
      <c r="G754" s="341"/>
      <c r="H754" s="342"/>
      <c r="I754" s="341"/>
      <c r="J754" s="341"/>
      <c r="K754" s="341"/>
      <c r="L754" s="349" t="s">
        <v>91</v>
      </c>
      <c r="M754" s="353">
        <v>40442</v>
      </c>
      <c r="N754" s="471" t="s">
        <v>315</v>
      </c>
    </row>
    <row r="755" spans="1:14" ht="18.75" customHeight="1">
      <c r="A755" s="309">
        <v>359</v>
      </c>
      <c r="B755" s="310" t="s">
        <v>423</v>
      </c>
      <c r="C755" s="311" t="s">
        <v>428</v>
      </c>
      <c r="D755" s="312" t="s">
        <v>93</v>
      </c>
      <c r="E755" s="291" t="s">
        <v>515</v>
      </c>
      <c r="F755" s="292">
        <v>1707.19</v>
      </c>
      <c r="G755" s="292">
        <v>594.35</v>
      </c>
      <c r="H755" s="357"/>
      <c r="I755" s="292">
        <v>1112.84</v>
      </c>
      <c r="J755" s="292"/>
      <c r="K755" s="292"/>
      <c r="L755" s="309" t="s">
        <v>12</v>
      </c>
      <c r="M755" s="313">
        <v>40442</v>
      </c>
      <c r="N755" s="470" t="s">
        <v>1123</v>
      </c>
    </row>
    <row r="756" spans="1:14" ht="15" customHeight="1">
      <c r="A756" s="733">
        <v>360</v>
      </c>
      <c r="B756" s="736" t="s">
        <v>1349</v>
      </c>
      <c r="C756" s="830" t="s">
        <v>920</v>
      </c>
      <c r="D756" s="832" t="s">
        <v>90</v>
      </c>
      <c r="E756" s="340" t="s">
        <v>515</v>
      </c>
      <c r="F756" s="341">
        <f>G756+I756</f>
        <v>4968.55</v>
      </c>
      <c r="G756" s="341">
        <v>3839.39</v>
      </c>
      <c r="H756" s="356">
        <f>G756/17*100</f>
        <v>22584.647058823528</v>
      </c>
      <c r="I756" s="341">
        <v>1129.16</v>
      </c>
      <c r="J756" s="341"/>
      <c r="K756" s="341"/>
      <c r="L756" s="733" t="s">
        <v>94</v>
      </c>
      <c r="M756" s="739">
        <v>40443</v>
      </c>
      <c r="N756" s="742" t="s">
        <v>1123</v>
      </c>
    </row>
    <row r="757" spans="1:14" ht="15" customHeight="1">
      <c r="A757" s="734"/>
      <c r="B757" s="737"/>
      <c r="C757" s="831"/>
      <c r="D757" s="833"/>
      <c r="E757" s="340" t="s">
        <v>513</v>
      </c>
      <c r="F757" s="341">
        <v>2590.04</v>
      </c>
      <c r="G757" s="341">
        <v>2590.04</v>
      </c>
      <c r="H757" s="356">
        <f>G757/17*100</f>
        <v>15235.529411764704</v>
      </c>
      <c r="I757" s="341"/>
      <c r="J757" s="341"/>
      <c r="K757" s="341"/>
      <c r="L757" s="734"/>
      <c r="M757" s="740"/>
      <c r="N757" s="743"/>
    </row>
    <row r="758" spans="1:14" ht="15" customHeight="1">
      <c r="A758" s="734"/>
      <c r="B758" s="737"/>
      <c r="C758" s="831"/>
      <c r="D758" s="833"/>
      <c r="E758" s="340" t="s">
        <v>516</v>
      </c>
      <c r="F758" s="341">
        <v>2952.13</v>
      </c>
      <c r="G758" s="341">
        <v>2952.13</v>
      </c>
      <c r="H758" s="356">
        <f>G758/17*100</f>
        <v>17365.470588235294</v>
      </c>
      <c r="I758" s="341"/>
      <c r="J758" s="341"/>
      <c r="K758" s="341"/>
      <c r="L758" s="734"/>
      <c r="M758" s="740"/>
      <c r="N758" s="743"/>
    </row>
    <row r="759" spans="1:14" ht="20.25" customHeight="1">
      <c r="A759" s="309">
        <v>361</v>
      </c>
      <c r="B759" s="310" t="s">
        <v>423</v>
      </c>
      <c r="C759" s="311" t="s">
        <v>429</v>
      </c>
      <c r="D759" s="312" t="s">
        <v>93</v>
      </c>
      <c r="E759" s="291" t="s">
        <v>515</v>
      </c>
      <c r="F759" s="292">
        <v>770.36</v>
      </c>
      <c r="G759" s="292">
        <v>770.36</v>
      </c>
      <c r="H759" s="357"/>
      <c r="I759" s="292"/>
      <c r="J759" s="292"/>
      <c r="K759" s="292"/>
      <c r="L759" s="309" t="s">
        <v>12</v>
      </c>
      <c r="M759" s="313">
        <v>40444</v>
      </c>
      <c r="N759" s="470" t="s">
        <v>117</v>
      </c>
    </row>
    <row r="760" spans="1:14" ht="19.5" customHeight="1">
      <c r="A760" s="343">
        <v>362</v>
      </c>
      <c r="B760" s="344" t="s">
        <v>423</v>
      </c>
      <c r="C760" s="345" t="s">
        <v>427</v>
      </c>
      <c r="D760" s="346" t="s">
        <v>93</v>
      </c>
      <c r="E760" s="340" t="s">
        <v>515</v>
      </c>
      <c r="F760" s="341">
        <v>5162.63</v>
      </c>
      <c r="G760" s="341">
        <v>4688.9</v>
      </c>
      <c r="H760" s="342"/>
      <c r="I760" s="341">
        <v>473.73</v>
      </c>
      <c r="J760" s="341"/>
      <c r="K760" s="341"/>
      <c r="L760" s="343" t="s">
        <v>12</v>
      </c>
      <c r="M760" s="347">
        <v>40444</v>
      </c>
      <c r="N760" s="348" t="s">
        <v>1123</v>
      </c>
    </row>
    <row r="761" spans="1:14" ht="15" customHeight="1">
      <c r="A761" s="717">
        <v>363</v>
      </c>
      <c r="B761" s="718" t="s">
        <v>385</v>
      </c>
      <c r="C761" s="719" t="s">
        <v>890</v>
      </c>
      <c r="D761" s="133" t="s">
        <v>90</v>
      </c>
      <c r="E761" s="179" t="s">
        <v>515</v>
      </c>
      <c r="F761" s="180">
        <v>160.44</v>
      </c>
      <c r="G761" s="180">
        <v>160.44</v>
      </c>
      <c r="H761" s="183">
        <f>G761/17*100</f>
        <v>943.7647058823529</v>
      </c>
      <c r="I761" s="180"/>
      <c r="J761" s="180"/>
      <c r="K761" s="180"/>
      <c r="L761" s="717" t="s">
        <v>95</v>
      </c>
      <c r="M761" s="725">
        <v>40444</v>
      </c>
      <c r="N761" s="774" t="s">
        <v>117</v>
      </c>
    </row>
    <row r="762" spans="1:14" ht="15" customHeight="1">
      <c r="A762" s="717"/>
      <c r="B762" s="718"/>
      <c r="C762" s="719"/>
      <c r="D762" s="133" t="s">
        <v>93</v>
      </c>
      <c r="E762" s="179" t="s">
        <v>513</v>
      </c>
      <c r="F762" s="180">
        <v>533.26</v>
      </c>
      <c r="G762" s="180">
        <v>533.26</v>
      </c>
      <c r="H762" s="132"/>
      <c r="I762" s="180"/>
      <c r="J762" s="180"/>
      <c r="K762" s="180"/>
      <c r="L762" s="717"/>
      <c r="M762" s="725"/>
      <c r="N762" s="774"/>
    </row>
    <row r="763" spans="1:14" ht="15" customHeight="1">
      <c r="A763" s="717"/>
      <c r="B763" s="718"/>
      <c r="C763" s="719"/>
      <c r="D763" s="133" t="s">
        <v>90</v>
      </c>
      <c r="E763" s="179" t="s">
        <v>516</v>
      </c>
      <c r="F763" s="180">
        <v>14.07</v>
      </c>
      <c r="G763" s="180">
        <v>14.07</v>
      </c>
      <c r="H763" s="183">
        <f>G763/17*100</f>
        <v>82.76470588235294</v>
      </c>
      <c r="I763" s="180"/>
      <c r="J763" s="180"/>
      <c r="K763" s="180"/>
      <c r="L763" s="717"/>
      <c r="M763" s="725"/>
      <c r="N763" s="774"/>
    </row>
    <row r="764" spans="1:14" ht="15" customHeight="1">
      <c r="A764" s="717"/>
      <c r="B764" s="718"/>
      <c r="C764" s="719"/>
      <c r="D764" s="133" t="s">
        <v>93</v>
      </c>
      <c r="E764" s="179" t="s">
        <v>514</v>
      </c>
      <c r="F764" s="180">
        <v>3500</v>
      </c>
      <c r="G764" s="180">
        <v>3500</v>
      </c>
      <c r="H764" s="132"/>
      <c r="I764" s="180"/>
      <c r="J764" s="180"/>
      <c r="K764" s="180"/>
      <c r="L764" s="717"/>
      <c r="M764" s="725"/>
      <c r="N764" s="774"/>
    </row>
    <row r="765" spans="1:14" ht="15" customHeight="1">
      <c r="A765" s="733">
        <v>364</v>
      </c>
      <c r="B765" s="736" t="s">
        <v>1350</v>
      </c>
      <c r="C765" s="830" t="s">
        <v>1351</v>
      </c>
      <c r="D765" s="358" t="s">
        <v>93</v>
      </c>
      <c r="E765" s="359" t="s">
        <v>515</v>
      </c>
      <c r="F765" s="360">
        <v>1292.05</v>
      </c>
      <c r="G765" s="361"/>
      <c r="H765" s="361"/>
      <c r="I765" s="360">
        <v>1292.05</v>
      </c>
      <c r="J765" s="361"/>
      <c r="K765" s="361"/>
      <c r="L765" s="733" t="s">
        <v>1352</v>
      </c>
      <c r="M765" s="832">
        <v>40448</v>
      </c>
      <c r="N765" s="742" t="s">
        <v>315</v>
      </c>
    </row>
    <row r="766" spans="1:14" ht="15" customHeight="1">
      <c r="A766" s="734"/>
      <c r="B766" s="737"/>
      <c r="C766" s="831"/>
      <c r="D766" s="358" t="s">
        <v>93</v>
      </c>
      <c r="E766" s="359" t="s">
        <v>513</v>
      </c>
      <c r="F766" s="360">
        <v>276765.48</v>
      </c>
      <c r="G766" s="361"/>
      <c r="H766" s="361"/>
      <c r="I766" s="360">
        <v>276765.48</v>
      </c>
      <c r="J766" s="361"/>
      <c r="K766" s="361"/>
      <c r="L766" s="734"/>
      <c r="M766" s="833"/>
      <c r="N766" s="743"/>
    </row>
    <row r="767" spans="1:14" ht="15" customHeight="1">
      <c r="A767" s="735"/>
      <c r="B767" s="738"/>
      <c r="C767" s="834"/>
      <c r="D767" s="358" t="s">
        <v>93</v>
      </c>
      <c r="E767" s="359" t="s">
        <v>516</v>
      </c>
      <c r="F767" s="360">
        <v>88075.5</v>
      </c>
      <c r="G767" s="361"/>
      <c r="H767" s="361"/>
      <c r="I767" s="360">
        <v>88075.5</v>
      </c>
      <c r="J767" s="361"/>
      <c r="K767" s="361"/>
      <c r="L767" s="735"/>
      <c r="M767" s="835"/>
      <c r="N767" s="744"/>
    </row>
    <row r="768" spans="1:14" ht="18.75" customHeight="1">
      <c r="A768" s="271">
        <v>365</v>
      </c>
      <c r="B768" s="272" t="s">
        <v>1353</v>
      </c>
      <c r="C768" s="273" t="s">
        <v>1354</v>
      </c>
      <c r="D768" s="274" t="s">
        <v>90</v>
      </c>
      <c r="E768" s="275" t="s">
        <v>515</v>
      </c>
      <c r="F768" s="362">
        <v>4218.68</v>
      </c>
      <c r="G768" s="278"/>
      <c r="H768" s="278"/>
      <c r="I768" s="363">
        <v>4218.68</v>
      </c>
      <c r="J768" s="278"/>
      <c r="K768" s="278"/>
      <c r="L768" s="271" t="s">
        <v>1147</v>
      </c>
      <c r="M768" s="274">
        <v>40448</v>
      </c>
      <c r="N768" s="281" t="s">
        <v>1355</v>
      </c>
    </row>
    <row r="769" spans="1:14" ht="19.5" customHeight="1">
      <c r="A769" s="364">
        <v>366</v>
      </c>
      <c r="B769" s="365" t="s">
        <v>1356</v>
      </c>
      <c r="C769" s="366" t="s">
        <v>1357</v>
      </c>
      <c r="D769" s="358" t="s">
        <v>90</v>
      </c>
      <c r="E769" s="359" t="s">
        <v>515</v>
      </c>
      <c r="F769" s="360">
        <v>16992.46</v>
      </c>
      <c r="G769" s="361"/>
      <c r="H769" s="361"/>
      <c r="I769" s="360"/>
      <c r="J769" s="360">
        <v>16992.46</v>
      </c>
      <c r="K769" s="361"/>
      <c r="L769" s="364" t="s">
        <v>11</v>
      </c>
      <c r="M769" s="358">
        <v>40449</v>
      </c>
      <c r="N769" s="367" t="s">
        <v>370</v>
      </c>
    </row>
    <row r="770" spans="1:14" ht="15" customHeight="1">
      <c r="A770" s="674">
        <v>367</v>
      </c>
      <c r="B770" s="697" t="s">
        <v>1358</v>
      </c>
      <c r="C770" s="699" t="s">
        <v>988</v>
      </c>
      <c r="D770" s="274" t="s">
        <v>93</v>
      </c>
      <c r="E770" s="275" t="s">
        <v>515</v>
      </c>
      <c r="F770" s="362">
        <v>70618.19</v>
      </c>
      <c r="G770" s="362">
        <v>70618.19</v>
      </c>
      <c r="H770" s="278"/>
      <c r="I770" s="362"/>
      <c r="J770" s="278"/>
      <c r="K770" s="278"/>
      <c r="L770" s="674" t="s">
        <v>94</v>
      </c>
      <c r="M770" s="792">
        <v>40450</v>
      </c>
      <c r="N770" s="765" t="s">
        <v>117</v>
      </c>
    </row>
    <row r="771" spans="1:14" ht="15" customHeight="1">
      <c r="A771" s="675"/>
      <c r="B771" s="698"/>
      <c r="C771" s="700"/>
      <c r="D771" s="274" t="s">
        <v>93</v>
      </c>
      <c r="E771" s="275" t="s">
        <v>513</v>
      </c>
      <c r="F771" s="362">
        <v>175748.27</v>
      </c>
      <c r="G771" s="362">
        <v>175748.27</v>
      </c>
      <c r="H771" s="278"/>
      <c r="I771" s="362"/>
      <c r="J771" s="278"/>
      <c r="K771" s="278"/>
      <c r="L771" s="675"/>
      <c r="M771" s="800"/>
      <c r="N771" s="766"/>
    </row>
    <row r="772" spans="1:14" ht="15" customHeight="1">
      <c r="A772" s="676"/>
      <c r="B772" s="762"/>
      <c r="C772" s="763"/>
      <c r="D772" s="274" t="s">
        <v>93</v>
      </c>
      <c r="E772" s="275" t="s">
        <v>516</v>
      </c>
      <c r="F772" s="362">
        <v>324319.9</v>
      </c>
      <c r="G772" s="362">
        <v>324319.9</v>
      </c>
      <c r="H772" s="278"/>
      <c r="I772" s="362"/>
      <c r="J772" s="278"/>
      <c r="K772" s="278"/>
      <c r="L772" s="676"/>
      <c r="M772" s="793"/>
      <c r="N772" s="767"/>
    </row>
    <row r="773" spans="1:14" ht="15" customHeight="1">
      <c r="A773" s="733">
        <v>368</v>
      </c>
      <c r="B773" s="736" t="s">
        <v>1359</v>
      </c>
      <c r="C773" s="830" t="s">
        <v>171</v>
      </c>
      <c r="D773" s="358" t="s">
        <v>93</v>
      </c>
      <c r="E773" s="359" t="s">
        <v>515</v>
      </c>
      <c r="F773" s="360">
        <v>2193.26</v>
      </c>
      <c r="G773" s="360">
        <v>237.85</v>
      </c>
      <c r="H773" s="361"/>
      <c r="I773" s="360">
        <v>1955.41</v>
      </c>
      <c r="J773" s="361"/>
      <c r="K773" s="361"/>
      <c r="L773" s="733" t="s">
        <v>549</v>
      </c>
      <c r="M773" s="832">
        <v>40450</v>
      </c>
      <c r="N773" s="742" t="s">
        <v>1123</v>
      </c>
    </row>
    <row r="774" spans="1:14" ht="15" customHeight="1">
      <c r="A774" s="734"/>
      <c r="B774" s="737"/>
      <c r="C774" s="831"/>
      <c r="D774" s="358" t="s">
        <v>93</v>
      </c>
      <c r="E774" s="359" t="s">
        <v>513</v>
      </c>
      <c r="F774" s="360">
        <v>877.79</v>
      </c>
      <c r="G774" s="360"/>
      <c r="H774" s="361"/>
      <c r="I774" s="360">
        <v>877.79</v>
      </c>
      <c r="J774" s="361"/>
      <c r="K774" s="361"/>
      <c r="L774" s="734"/>
      <c r="M774" s="833"/>
      <c r="N774" s="743"/>
    </row>
    <row r="775" spans="1:14" ht="15" customHeight="1">
      <c r="A775" s="674">
        <v>369</v>
      </c>
      <c r="B775" s="697" t="s">
        <v>1360</v>
      </c>
      <c r="C775" s="699" t="s">
        <v>813</v>
      </c>
      <c r="D775" s="274" t="s">
        <v>93</v>
      </c>
      <c r="E775" s="275" t="s">
        <v>515</v>
      </c>
      <c r="F775" s="362">
        <v>10207.36</v>
      </c>
      <c r="G775" s="362">
        <v>10207.36</v>
      </c>
      <c r="H775" s="278"/>
      <c r="I775" s="362"/>
      <c r="J775" s="278"/>
      <c r="K775" s="278"/>
      <c r="L775" s="674" t="s">
        <v>94</v>
      </c>
      <c r="M775" s="792">
        <v>40450</v>
      </c>
      <c r="N775" s="765" t="s">
        <v>117</v>
      </c>
    </row>
    <row r="776" spans="1:14" ht="15" customHeight="1">
      <c r="A776" s="675"/>
      <c r="B776" s="698"/>
      <c r="C776" s="700"/>
      <c r="D776" s="274" t="s">
        <v>93</v>
      </c>
      <c r="E776" s="275" t="s">
        <v>513</v>
      </c>
      <c r="F776" s="362">
        <v>6036.85</v>
      </c>
      <c r="G776" s="362">
        <v>6036.85</v>
      </c>
      <c r="H776" s="278"/>
      <c r="I776" s="362"/>
      <c r="J776" s="278"/>
      <c r="K776" s="278"/>
      <c r="L776" s="675"/>
      <c r="M776" s="800"/>
      <c r="N776" s="766"/>
    </row>
    <row r="777" spans="1:14" ht="15" customHeight="1">
      <c r="A777" s="733">
        <v>370</v>
      </c>
      <c r="B777" s="736" t="s">
        <v>1360</v>
      </c>
      <c r="C777" s="830" t="s">
        <v>1361</v>
      </c>
      <c r="D777" s="358" t="s">
        <v>93</v>
      </c>
      <c r="E777" s="359" t="s">
        <v>515</v>
      </c>
      <c r="F777" s="360">
        <v>1593.29</v>
      </c>
      <c r="G777" s="360">
        <v>1593.29</v>
      </c>
      <c r="H777" s="361"/>
      <c r="I777" s="360"/>
      <c r="J777" s="361"/>
      <c r="K777" s="361"/>
      <c r="L777" s="733" t="s">
        <v>94</v>
      </c>
      <c r="M777" s="832">
        <v>40450</v>
      </c>
      <c r="N777" s="742" t="s">
        <v>117</v>
      </c>
    </row>
    <row r="778" spans="1:14" ht="18.75" customHeight="1">
      <c r="A778" s="735"/>
      <c r="B778" s="738"/>
      <c r="C778" s="834"/>
      <c r="D778" s="358" t="s">
        <v>93</v>
      </c>
      <c r="E778" s="359" t="s">
        <v>513</v>
      </c>
      <c r="F778" s="360">
        <v>27423.32</v>
      </c>
      <c r="G778" s="360">
        <v>27423.32</v>
      </c>
      <c r="H778" s="361"/>
      <c r="I778" s="360"/>
      <c r="J778" s="361"/>
      <c r="K778" s="361"/>
      <c r="L778" s="735"/>
      <c r="M778" s="835"/>
      <c r="N778" s="744"/>
    </row>
    <row r="779" spans="1:14" ht="15" customHeight="1">
      <c r="A779" s="836" t="s">
        <v>1362</v>
      </c>
      <c r="B779" s="837"/>
      <c r="C779" s="837"/>
      <c r="D779" s="837"/>
      <c r="E779" s="837"/>
      <c r="F779" s="837"/>
      <c r="G779" s="837"/>
      <c r="H779" s="837"/>
      <c r="I779" s="837"/>
      <c r="J779" s="837"/>
      <c r="K779" s="837"/>
      <c r="L779" s="837"/>
      <c r="M779" s="837"/>
      <c r="N779" s="838"/>
    </row>
    <row r="780" spans="1:14" ht="27" customHeight="1">
      <c r="A780" s="368" t="s">
        <v>112</v>
      </c>
      <c r="B780" s="369" t="s">
        <v>113</v>
      </c>
      <c r="C780" s="370" t="s">
        <v>17</v>
      </c>
      <c r="D780" s="371" t="s">
        <v>87</v>
      </c>
      <c r="E780" s="372" t="s">
        <v>509</v>
      </c>
      <c r="F780" s="370" t="s">
        <v>510</v>
      </c>
      <c r="G780" s="373" t="s">
        <v>511</v>
      </c>
      <c r="H780" s="374" t="s">
        <v>88</v>
      </c>
      <c r="I780" s="373" t="s">
        <v>106</v>
      </c>
      <c r="J780" s="373" t="s">
        <v>512</v>
      </c>
      <c r="K780" s="370" t="s">
        <v>1107</v>
      </c>
      <c r="L780" s="369" t="s">
        <v>89</v>
      </c>
      <c r="M780" s="371" t="s">
        <v>50</v>
      </c>
      <c r="N780" s="516" t="s">
        <v>114</v>
      </c>
    </row>
    <row r="781" spans="1:14" ht="15" customHeight="1">
      <c r="A781" s="845">
        <v>371</v>
      </c>
      <c r="B781" s="828" t="s">
        <v>1363</v>
      </c>
      <c r="C781" s="846" t="s">
        <v>1364</v>
      </c>
      <c r="D781" s="377" t="s">
        <v>90</v>
      </c>
      <c r="E781" s="378" t="s">
        <v>515</v>
      </c>
      <c r="F781" s="379">
        <v>3006.99</v>
      </c>
      <c r="G781" s="380"/>
      <c r="H781" s="380"/>
      <c r="I781" s="379">
        <v>3006.99</v>
      </c>
      <c r="J781" s="380"/>
      <c r="K781" s="380"/>
      <c r="L781" s="845" t="s">
        <v>11</v>
      </c>
      <c r="M781" s="812">
        <v>40457</v>
      </c>
      <c r="N781" s="825" t="s">
        <v>1355</v>
      </c>
    </row>
    <row r="782" spans="1:14" ht="15" customHeight="1">
      <c r="A782" s="820"/>
      <c r="B782" s="822"/>
      <c r="C782" s="824"/>
      <c r="D782" s="377" t="s">
        <v>90</v>
      </c>
      <c r="E782" s="378" t="s">
        <v>513</v>
      </c>
      <c r="F782" s="379">
        <v>3888.62</v>
      </c>
      <c r="G782" s="380"/>
      <c r="H782" s="380"/>
      <c r="I782" s="379">
        <v>3888.62</v>
      </c>
      <c r="J782" s="380"/>
      <c r="K782" s="380"/>
      <c r="L782" s="820"/>
      <c r="M782" s="808"/>
      <c r="N782" s="810"/>
    </row>
    <row r="783" spans="1:14" ht="15" customHeight="1">
      <c r="A783" s="745">
        <v>372</v>
      </c>
      <c r="B783" s="747" t="s">
        <v>1365</v>
      </c>
      <c r="C783" s="751" t="s">
        <v>289</v>
      </c>
      <c r="D783" s="299" t="s">
        <v>93</v>
      </c>
      <c r="E783" s="286" t="s">
        <v>515</v>
      </c>
      <c r="F783" s="381">
        <v>34984.77</v>
      </c>
      <c r="G783" s="382"/>
      <c r="H783" s="382"/>
      <c r="I783" s="381">
        <v>34984.77</v>
      </c>
      <c r="J783" s="382"/>
      <c r="K783" s="382"/>
      <c r="L783" s="745" t="s">
        <v>91</v>
      </c>
      <c r="M783" s="756">
        <v>40458</v>
      </c>
      <c r="N783" s="749" t="s">
        <v>1355</v>
      </c>
    </row>
    <row r="784" spans="1:14" ht="15" customHeight="1">
      <c r="A784" s="746"/>
      <c r="B784" s="748"/>
      <c r="C784" s="752"/>
      <c r="D784" s="299" t="s">
        <v>93</v>
      </c>
      <c r="E784" s="286" t="s">
        <v>513</v>
      </c>
      <c r="F784" s="381">
        <v>33702.91</v>
      </c>
      <c r="G784" s="382"/>
      <c r="H784" s="382"/>
      <c r="I784" s="381">
        <v>33702.91</v>
      </c>
      <c r="J784" s="382"/>
      <c r="K784" s="382"/>
      <c r="L784" s="746"/>
      <c r="M784" s="757"/>
      <c r="N784" s="750"/>
    </row>
    <row r="785" spans="1:14" ht="15" customHeight="1">
      <c r="A785" s="753"/>
      <c r="B785" s="754"/>
      <c r="C785" s="755"/>
      <c r="D785" s="299" t="s">
        <v>93</v>
      </c>
      <c r="E785" s="286" t="s">
        <v>516</v>
      </c>
      <c r="F785" s="381">
        <v>23505.98</v>
      </c>
      <c r="G785" s="382"/>
      <c r="H785" s="382"/>
      <c r="I785" s="381">
        <v>23505.98</v>
      </c>
      <c r="J785" s="382"/>
      <c r="K785" s="382"/>
      <c r="L785" s="753"/>
      <c r="M785" s="758"/>
      <c r="N785" s="760"/>
    </row>
    <row r="786" spans="1:14" ht="15" customHeight="1">
      <c r="A786" s="111">
        <v>373</v>
      </c>
      <c r="B786" s="383" t="s">
        <v>1366</v>
      </c>
      <c r="C786" s="336" t="s">
        <v>1367</v>
      </c>
      <c r="D786" s="377" t="s">
        <v>93</v>
      </c>
      <c r="E786" s="378" t="s">
        <v>515</v>
      </c>
      <c r="F786" s="379">
        <v>12066.66</v>
      </c>
      <c r="G786" s="379">
        <v>12066.66</v>
      </c>
      <c r="H786" s="380"/>
      <c r="I786" s="380"/>
      <c r="J786" s="380"/>
      <c r="K786" s="380"/>
      <c r="L786" s="111" t="s">
        <v>92</v>
      </c>
      <c r="M786" s="377">
        <v>40458</v>
      </c>
      <c r="N786" s="384" t="s">
        <v>16</v>
      </c>
    </row>
    <row r="787" spans="1:14" ht="15" customHeight="1">
      <c r="A787" s="847">
        <v>374</v>
      </c>
      <c r="B787" s="849" t="s">
        <v>1368</v>
      </c>
      <c r="C787" s="851" t="s">
        <v>979</v>
      </c>
      <c r="D787" s="385" t="s">
        <v>90</v>
      </c>
      <c r="E787" s="386" t="s">
        <v>515</v>
      </c>
      <c r="F787" s="387">
        <v>2961.4</v>
      </c>
      <c r="G787" s="388"/>
      <c r="H787" s="388"/>
      <c r="I787" s="387">
        <v>2961.4</v>
      </c>
      <c r="J787" s="388"/>
      <c r="K787" s="388"/>
      <c r="L787" s="847" t="s">
        <v>266</v>
      </c>
      <c r="M787" s="853">
        <v>40458</v>
      </c>
      <c r="N787" s="855" t="s">
        <v>1369</v>
      </c>
    </row>
    <row r="788" spans="1:14" ht="15" customHeight="1">
      <c r="A788" s="848"/>
      <c r="B788" s="850"/>
      <c r="C788" s="852"/>
      <c r="D788" s="385" t="s">
        <v>93</v>
      </c>
      <c r="E788" s="386" t="s">
        <v>513</v>
      </c>
      <c r="F788" s="387">
        <v>3168</v>
      </c>
      <c r="G788" s="388"/>
      <c r="H788" s="388"/>
      <c r="I788" s="387">
        <v>3168</v>
      </c>
      <c r="J788" s="388"/>
      <c r="K788" s="388"/>
      <c r="L788" s="848"/>
      <c r="M788" s="854"/>
      <c r="N788" s="856"/>
    </row>
    <row r="789" spans="1:14" ht="15" customHeight="1">
      <c r="A789" s="845">
        <v>375</v>
      </c>
      <c r="B789" s="828" t="s">
        <v>1370</v>
      </c>
      <c r="C789" s="846" t="s">
        <v>347</v>
      </c>
      <c r="D789" s="377" t="s">
        <v>90</v>
      </c>
      <c r="E789" s="378" t="s">
        <v>515</v>
      </c>
      <c r="F789" s="380">
        <v>376.77</v>
      </c>
      <c r="G789" s="380">
        <v>265.96</v>
      </c>
      <c r="H789" s="380"/>
      <c r="I789" s="380"/>
      <c r="J789" s="380"/>
      <c r="K789" s="380"/>
      <c r="L789" s="845" t="s">
        <v>12</v>
      </c>
      <c r="M789" s="812">
        <v>40464</v>
      </c>
      <c r="N789" s="857" t="s">
        <v>1101</v>
      </c>
    </row>
    <row r="790" spans="1:14" ht="15" customHeight="1">
      <c r="A790" s="820"/>
      <c r="B790" s="822"/>
      <c r="C790" s="824"/>
      <c r="D790" s="377" t="s">
        <v>90</v>
      </c>
      <c r="E790" s="378" t="s">
        <v>513</v>
      </c>
      <c r="F790" s="379">
        <v>4958.37</v>
      </c>
      <c r="G790" s="379">
        <v>3500.11</v>
      </c>
      <c r="H790" s="380"/>
      <c r="I790" s="379">
        <v>1458.26</v>
      </c>
      <c r="J790" s="380"/>
      <c r="K790" s="380"/>
      <c r="L790" s="820"/>
      <c r="M790" s="808"/>
      <c r="N790" s="858"/>
    </row>
    <row r="791" spans="1:14" ht="15" customHeight="1">
      <c r="A791" s="745">
        <v>376</v>
      </c>
      <c r="B791" s="747" t="s">
        <v>1371</v>
      </c>
      <c r="C791" s="751" t="s">
        <v>236</v>
      </c>
      <c r="D791" s="299" t="s">
        <v>1372</v>
      </c>
      <c r="E791" s="286" t="s">
        <v>515</v>
      </c>
      <c r="F791" s="381">
        <v>5009.28</v>
      </c>
      <c r="G791" s="381">
        <v>5009.28</v>
      </c>
      <c r="H791" s="382"/>
      <c r="I791" s="382"/>
      <c r="J791" s="382"/>
      <c r="K791" s="382"/>
      <c r="L791" s="745" t="s">
        <v>1373</v>
      </c>
      <c r="M791" s="756">
        <v>40464</v>
      </c>
      <c r="N791" s="859" t="s">
        <v>1101</v>
      </c>
    </row>
    <row r="792" spans="1:14" ht="15" customHeight="1">
      <c r="A792" s="753"/>
      <c r="B792" s="754"/>
      <c r="C792" s="755"/>
      <c r="D792" s="299" t="s">
        <v>93</v>
      </c>
      <c r="E792" s="286" t="s">
        <v>513</v>
      </c>
      <c r="F792" s="381">
        <v>26732.75</v>
      </c>
      <c r="G792" s="381">
        <v>23369.44</v>
      </c>
      <c r="H792" s="382"/>
      <c r="I792" s="381">
        <v>3363.31</v>
      </c>
      <c r="J792" s="382"/>
      <c r="K792" s="382"/>
      <c r="L792" s="753"/>
      <c r="M792" s="758"/>
      <c r="N792" s="860"/>
    </row>
    <row r="793" spans="1:14" ht="15" customHeight="1">
      <c r="A793" s="111">
        <v>377</v>
      </c>
      <c r="B793" s="383" t="s">
        <v>1374</v>
      </c>
      <c r="C793" s="336" t="s">
        <v>191</v>
      </c>
      <c r="D793" s="377" t="s">
        <v>90</v>
      </c>
      <c r="E793" s="378" t="s">
        <v>515</v>
      </c>
      <c r="F793" s="379">
        <v>25626.32</v>
      </c>
      <c r="G793" s="379">
        <v>18089.61</v>
      </c>
      <c r="H793" s="380"/>
      <c r="I793" s="379">
        <v>7536.71</v>
      </c>
      <c r="J793" s="380"/>
      <c r="K793" s="380"/>
      <c r="L793" s="111" t="s">
        <v>9</v>
      </c>
      <c r="M793" s="377">
        <v>40464</v>
      </c>
      <c r="N793" s="389" t="s">
        <v>1101</v>
      </c>
    </row>
    <row r="794" spans="1:14" ht="15" customHeight="1">
      <c r="A794" s="745">
        <v>378</v>
      </c>
      <c r="B794" s="747" t="s">
        <v>1375</v>
      </c>
      <c r="C794" s="751" t="s">
        <v>345</v>
      </c>
      <c r="D794" s="299" t="s">
        <v>93</v>
      </c>
      <c r="E794" s="286" t="s">
        <v>515</v>
      </c>
      <c r="F794" s="381">
        <v>20106.354</v>
      </c>
      <c r="G794" s="382"/>
      <c r="H794" s="382"/>
      <c r="I794" s="381">
        <v>20101.09</v>
      </c>
      <c r="J794" s="382"/>
      <c r="K794" s="382"/>
      <c r="L794" s="745" t="s">
        <v>384</v>
      </c>
      <c r="M794" s="756">
        <v>40465</v>
      </c>
      <c r="N794" s="749" t="s">
        <v>1355</v>
      </c>
    </row>
    <row r="795" spans="1:14" ht="15" customHeight="1">
      <c r="A795" s="753"/>
      <c r="B795" s="754"/>
      <c r="C795" s="755"/>
      <c r="D795" s="299" t="s">
        <v>93</v>
      </c>
      <c r="E795" s="286" t="s">
        <v>513</v>
      </c>
      <c r="F795" s="381">
        <v>9076.76</v>
      </c>
      <c r="G795" s="382"/>
      <c r="H795" s="382"/>
      <c r="I795" s="381">
        <v>9041.8</v>
      </c>
      <c r="J795" s="382"/>
      <c r="K795" s="382"/>
      <c r="L795" s="753"/>
      <c r="M795" s="758"/>
      <c r="N795" s="760"/>
    </row>
    <row r="796" spans="1:14" ht="15" customHeight="1">
      <c r="A796" s="111">
        <v>379</v>
      </c>
      <c r="B796" s="383" t="s">
        <v>27</v>
      </c>
      <c r="C796" s="336" t="s">
        <v>667</v>
      </c>
      <c r="D796" s="377" t="s">
        <v>90</v>
      </c>
      <c r="E796" s="378" t="s">
        <v>515</v>
      </c>
      <c r="F796" s="379">
        <v>16137.01</v>
      </c>
      <c r="G796" s="379"/>
      <c r="H796" s="380"/>
      <c r="I796" s="379"/>
      <c r="J796" s="379">
        <v>16137.01</v>
      </c>
      <c r="K796" s="380"/>
      <c r="L796" s="111" t="s">
        <v>9</v>
      </c>
      <c r="M796" s="377">
        <v>40469</v>
      </c>
      <c r="N796" s="389" t="s">
        <v>370</v>
      </c>
    </row>
    <row r="797" spans="1:14" ht="15" customHeight="1">
      <c r="A797" s="296">
        <v>380</v>
      </c>
      <c r="B797" s="297" t="s">
        <v>1376</v>
      </c>
      <c r="C797" s="298" t="s">
        <v>725</v>
      </c>
      <c r="D797" s="299" t="s">
        <v>90</v>
      </c>
      <c r="E797" s="286" t="s">
        <v>515</v>
      </c>
      <c r="F797" s="381">
        <v>110646.1</v>
      </c>
      <c r="G797" s="381"/>
      <c r="H797" s="382"/>
      <c r="I797" s="381"/>
      <c r="J797" s="381">
        <v>110646.1</v>
      </c>
      <c r="K797" s="382"/>
      <c r="L797" s="296" t="s">
        <v>12</v>
      </c>
      <c r="M797" s="299">
        <v>40469</v>
      </c>
      <c r="N797" s="390" t="s">
        <v>370</v>
      </c>
    </row>
    <row r="798" spans="1:14" ht="15" customHeight="1">
      <c r="A798" s="309">
        <v>381</v>
      </c>
      <c r="B798" s="310" t="s">
        <v>652</v>
      </c>
      <c r="C798" s="311" t="s">
        <v>1377</v>
      </c>
      <c r="D798" s="312" t="s">
        <v>93</v>
      </c>
      <c r="E798" s="291" t="s">
        <v>515</v>
      </c>
      <c r="F798" s="357">
        <v>16779.25</v>
      </c>
      <c r="G798" s="357">
        <v>16779.25</v>
      </c>
      <c r="H798" s="391"/>
      <c r="I798" s="357"/>
      <c r="J798" s="357"/>
      <c r="K798" s="391"/>
      <c r="L798" s="309" t="s">
        <v>72</v>
      </c>
      <c r="M798" s="312">
        <v>40469</v>
      </c>
      <c r="N798" s="392" t="s">
        <v>117</v>
      </c>
    </row>
    <row r="799" spans="1:14" ht="15" customHeight="1">
      <c r="A799" s="296">
        <v>382</v>
      </c>
      <c r="B799" s="297" t="s">
        <v>652</v>
      </c>
      <c r="C799" s="298" t="s">
        <v>1378</v>
      </c>
      <c r="D799" s="299" t="s">
        <v>93</v>
      </c>
      <c r="E799" s="286" t="s">
        <v>515</v>
      </c>
      <c r="F799" s="381">
        <v>23999.68</v>
      </c>
      <c r="G799" s="381">
        <v>23999.68</v>
      </c>
      <c r="H799" s="382"/>
      <c r="I799" s="381"/>
      <c r="J799" s="381"/>
      <c r="K799" s="382"/>
      <c r="L799" s="296" t="s">
        <v>72</v>
      </c>
      <c r="M799" s="299">
        <v>40469</v>
      </c>
      <c r="N799" s="390" t="s">
        <v>117</v>
      </c>
    </row>
    <row r="800" spans="1:14" ht="15" customHeight="1">
      <c r="A800" s="309">
        <v>383</v>
      </c>
      <c r="B800" s="310" t="s">
        <v>652</v>
      </c>
      <c r="C800" s="311" t="s">
        <v>1379</v>
      </c>
      <c r="D800" s="312" t="s">
        <v>93</v>
      </c>
      <c r="E800" s="291" t="s">
        <v>515</v>
      </c>
      <c r="F800" s="357">
        <v>31328.03</v>
      </c>
      <c r="G800" s="357">
        <v>31328.03</v>
      </c>
      <c r="H800" s="391"/>
      <c r="I800" s="357"/>
      <c r="J800" s="357"/>
      <c r="K800" s="391"/>
      <c r="L800" s="309" t="s">
        <v>72</v>
      </c>
      <c r="M800" s="312">
        <v>40469</v>
      </c>
      <c r="N800" s="392" t="s">
        <v>117</v>
      </c>
    </row>
    <row r="801" spans="1:14" ht="15" customHeight="1">
      <c r="A801" s="296">
        <v>384</v>
      </c>
      <c r="B801" s="297" t="s">
        <v>652</v>
      </c>
      <c r="C801" s="298" t="s">
        <v>1380</v>
      </c>
      <c r="D801" s="299" t="s">
        <v>93</v>
      </c>
      <c r="E801" s="286" t="s">
        <v>515</v>
      </c>
      <c r="F801" s="381" t="s">
        <v>1381</v>
      </c>
      <c r="G801" s="381">
        <v>31024.1</v>
      </c>
      <c r="H801" s="382"/>
      <c r="I801" s="381"/>
      <c r="J801" s="381"/>
      <c r="K801" s="382"/>
      <c r="L801" s="296" t="s">
        <v>72</v>
      </c>
      <c r="M801" s="299">
        <v>40469</v>
      </c>
      <c r="N801" s="390" t="s">
        <v>117</v>
      </c>
    </row>
    <row r="802" spans="1:14" ht="15" customHeight="1">
      <c r="A802" s="674">
        <v>385</v>
      </c>
      <c r="B802" s="697" t="s">
        <v>1382</v>
      </c>
      <c r="C802" s="699" t="s">
        <v>1036</v>
      </c>
      <c r="D802" s="792" t="s">
        <v>93</v>
      </c>
      <c r="E802" s="291" t="s">
        <v>515</v>
      </c>
      <c r="F802" s="357">
        <v>4119.77</v>
      </c>
      <c r="G802" s="357"/>
      <c r="H802" s="391"/>
      <c r="I802" s="357">
        <v>3540.05</v>
      </c>
      <c r="J802" s="357"/>
      <c r="K802" s="391"/>
      <c r="L802" s="674" t="s">
        <v>14</v>
      </c>
      <c r="M802" s="792">
        <v>40469</v>
      </c>
      <c r="N802" s="861" t="s">
        <v>1355</v>
      </c>
    </row>
    <row r="803" spans="1:14" ht="15" customHeight="1">
      <c r="A803" s="675"/>
      <c r="B803" s="698"/>
      <c r="C803" s="700"/>
      <c r="D803" s="800"/>
      <c r="E803" s="291" t="s">
        <v>513</v>
      </c>
      <c r="F803" s="357">
        <v>12884.98</v>
      </c>
      <c r="G803" s="357"/>
      <c r="H803" s="391"/>
      <c r="I803" s="357">
        <v>11302.15</v>
      </c>
      <c r="J803" s="357"/>
      <c r="K803" s="391"/>
      <c r="L803" s="675"/>
      <c r="M803" s="800"/>
      <c r="N803" s="862"/>
    </row>
    <row r="804" spans="1:14" ht="15" customHeight="1">
      <c r="A804" s="675"/>
      <c r="B804" s="698"/>
      <c r="C804" s="700"/>
      <c r="D804" s="800"/>
      <c r="E804" s="291" t="s">
        <v>516</v>
      </c>
      <c r="F804" s="357">
        <v>10225.32</v>
      </c>
      <c r="G804" s="357"/>
      <c r="H804" s="391"/>
      <c r="I804" s="357">
        <v>10225.32</v>
      </c>
      <c r="J804" s="357"/>
      <c r="K804" s="391"/>
      <c r="L804" s="675"/>
      <c r="M804" s="800"/>
      <c r="N804" s="862"/>
    </row>
    <row r="805" spans="1:14" ht="15" customHeight="1">
      <c r="A805" s="676"/>
      <c r="B805" s="762"/>
      <c r="C805" s="763"/>
      <c r="D805" s="793"/>
      <c r="E805" s="291" t="s">
        <v>514</v>
      </c>
      <c r="F805" s="357">
        <v>7118.82</v>
      </c>
      <c r="G805" s="357"/>
      <c r="H805" s="391"/>
      <c r="I805" s="357">
        <v>402.37</v>
      </c>
      <c r="J805" s="357"/>
      <c r="K805" s="391"/>
      <c r="L805" s="676"/>
      <c r="M805" s="793"/>
      <c r="N805" s="863"/>
    </row>
    <row r="806" spans="1:14" ht="15" customHeight="1">
      <c r="A806" s="745">
        <v>386</v>
      </c>
      <c r="B806" s="747" t="s">
        <v>246</v>
      </c>
      <c r="C806" s="751" t="s">
        <v>247</v>
      </c>
      <c r="D806" s="756" t="s">
        <v>90</v>
      </c>
      <c r="E806" s="286" t="s">
        <v>515</v>
      </c>
      <c r="F806" s="381">
        <v>2551.5</v>
      </c>
      <c r="G806" s="381">
        <v>2251.49</v>
      </c>
      <c r="H806" s="381"/>
      <c r="I806" s="381">
        <v>300.01</v>
      </c>
      <c r="J806" s="382"/>
      <c r="K806" s="382"/>
      <c r="L806" s="745" t="s">
        <v>384</v>
      </c>
      <c r="M806" s="756">
        <v>40470</v>
      </c>
      <c r="N806" s="749" t="s">
        <v>1123</v>
      </c>
    </row>
    <row r="807" spans="1:14" ht="15" customHeight="1">
      <c r="A807" s="746"/>
      <c r="B807" s="748"/>
      <c r="C807" s="752"/>
      <c r="D807" s="757"/>
      <c r="E807" s="286" t="s">
        <v>513</v>
      </c>
      <c r="F807" s="381">
        <v>1628.27</v>
      </c>
      <c r="G807" s="381">
        <v>1628.27</v>
      </c>
      <c r="H807" s="381"/>
      <c r="I807" s="381"/>
      <c r="J807" s="382"/>
      <c r="K807" s="382"/>
      <c r="L807" s="746"/>
      <c r="M807" s="757"/>
      <c r="N807" s="750"/>
    </row>
    <row r="808" spans="1:14" ht="15" customHeight="1">
      <c r="A808" s="746"/>
      <c r="B808" s="748"/>
      <c r="C808" s="752"/>
      <c r="D808" s="757"/>
      <c r="E808" s="286" t="s">
        <v>516</v>
      </c>
      <c r="F808" s="381">
        <v>14150.62</v>
      </c>
      <c r="G808" s="381">
        <v>9988.92</v>
      </c>
      <c r="H808" s="381"/>
      <c r="I808" s="381">
        <v>4161.7</v>
      </c>
      <c r="J808" s="382"/>
      <c r="K808" s="382"/>
      <c r="L808" s="746"/>
      <c r="M808" s="757"/>
      <c r="N808" s="750"/>
    </row>
    <row r="809" spans="1:14" ht="15" customHeight="1">
      <c r="A809" s="746"/>
      <c r="B809" s="748"/>
      <c r="C809" s="752"/>
      <c r="D809" s="757"/>
      <c r="E809" s="286" t="s">
        <v>514</v>
      </c>
      <c r="F809" s="381">
        <v>45690.46</v>
      </c>
      <c r="G809" s="381">
        <v>45690.46</v>
      </c>
      <c r="H809" s="381"/>
      <c r="I809" s="381"/>
      <c r="J809" s="382"/>
      <c r="K809" s="382"/>
      <c r="L809" s="746"/>
      <c r="M809" s="757"/>
      <c r="N809" s="750"/>
    </row>
    <row r="810" spans="1:14" ht="15" customHeight="1">
      <c r="A810" s="753"/>
      <c r="B810" s="754"/>
      <c r="C810" s="755"/>
      <c r="D810" s="758"/>
      <c r="E810" s="286" t="s">
        <v>240</v>
      </c>
      <c r="F810" s="381">
        <v>83015.21</v>
      </c>
      <c r="G810" s="381">
        <v>76174.52</v>
      </c>
      <c r="H810" s="381"/>
      <c r="I810" s="381">
        <v>6840.69</v>
      </c>
      <c r="J810" s="382"/>
      <c r="K810" s="382"/>
      <c r="L810" s="753"/>
      <c r="M810" s="758"/>
      <c r="N810" s="760"/>
    </row>
    <row r="811" spans="1:14" ht="15" customHeight="1">
      <c r="A811" s="674">
        <v>387</v>
      </c>
      <c r="B811" s="697" t="s">
        <v>1245</v>
      </c>
      <c r="C811" s="699" t="s">
        <v>1383</v>
      </c>
      <c r="D811" s="312" t="s">
        <v>90</v>
      </c>
      <c r="E811" s="291" t="s">
        <v>515</v>
      </c>
      <c r="F811" s="391">
        <v>498.07</v>
      </c>
      <c r="G811" s="391"/>
      <c r="H811" s="391"/>
      <c r="I811" s="391">
        <v>498.07</v>
      </c>
      <c r="J811" s="391"/>
      <c r="K811" s="391"/>
      <c r="L811" s="674" t="s">
        <v>384</v>
      </c>
      <c r="M811" s="792">
        <v>40471</v>
      </c>
      <c r="N811" s="861" t="s">
        <v>1355</v>
      </c>
    </row>
    <row r="812" spans="1:14" ht="15" customHeight="1">
      <c r="A812" s="675"/>
      <c r="B812" s="698"/>
      <c r="C812" s="700"/>
      <c r="D812" s="312" t="s">
        <v>90</v>
      </c>
      <c r="E812" s="291" t="s">
        <v>513</v>
      </c>
      <c r="F812" s="391">
        <v>61.43</v>
      </c>
      <c r="G812" s="391"/>
      <c r="H812" s="391"/>
      <c r="I812" s="391">
        <v>61.43</v>
      </c>
      <c r="J812" s="391"/>
      <c r="K812" s="391"/>
      <c r="L812" s="675"/>
      <c r="M812" s="800"/>
      <c r="N812" s="862"/>
    </row>
    <row r="813" spans="1:14" ht="15" customHeight="1">
      <c r="A813" s="676"/>
      <c r="B813" s="762"/>
      <c r="C813" s="763"/>
      <c r="D813" s="312" t="s">
        <v>90</v>
      </c>
      <c r="E813" s="291" t="s">
        <v>516</v>
      </c>
      <c r="F813" s="357">
        <v>194.71</v>
      </c>
      <c r="G813" s="357"/>
      <c r="H813" s="391"/>
      <c r="I813" s="357">
        <v>194.71</v>
      </c>
      <c r="J813" s="391"/>
      <c r="K813" s="391"/>
      <c r="L813" s="676"/>
      <c r="M813" s="793"/>
      <c r="N813" s="863"/>
    </row>
    <row r="814" spans="1:14" ht="15" customHeight="1">
      <c r="A814" s="745">
        <v>388</v>
      </c>
      <c r="B814" s="747" t="s">
        <v>1245</v>
      </c>
      <c r="C814" s="751" t="s">
        <v>1055</v>
      </c>
      <c r="D814" s="756" t="s">
        <v>93</v>
      </c>
      <c r="E814" s="286" t="s">
        <v>515</v>
      </c>
      <c r="F814" s="381">
        <v>500</v>
      </c>
      <c r="G814" s="382"/>
      <c r="H814" s="382"/>
      <c r="I814" s="381">
        <v>500</v>
      </c>
      <c r="J814" s="382"/>
      <c r="K814" s="382"/>
      <c r="L814" s="745" t="s">
        <v>384</v>
      </c>
      <c r="M814" s="756">
        <v>40472</v>
      </c>
      <c r="N814" s="859" t="s">
        <v>1355</v>
      </c>
    </row>
    <row r="815" spans="1:14" ht="15" customHeight="1">
      <c r="A815" s="746"/>
      <c r="B815" s="748"/>
      <c r="C815" s="752"/>
      <c r="D815" s="757"/>
      <c r="E815" s="286" t="s">
        <v>513</v>
      </c>
      <c r="F815" s="382">
        <v>579.55</v>
      </c>
      <c r="G815" s="382"/>
      <c r="H815" s="382"/>
      <c r="I815" s="382">
        <v>579.55</v>
      </c>
      <c r="J815" s="382"/>
      <c r="K815" s="382"/>
      <c r="L815" s="746"/>
      <c r="M815" s="757"/>
      <c r="N815" s="864"/>
    </row>
    <row r="816" spans="1:14" ht="15" customHeight="1">
      <c r="A816" s="746"/>
      <c r="B816" s="748"/>
      <c r="C816" s="752"/>
      <c r="D816" s="757"/>
      <c r="E816" s="286" t="s">
        <v>516</v>
      </c>
      <c r="F816" s="382">
        <v>121.81</v>
      </c>
      <c r="G816" s="382"/>
      <c r="H816" s="382"/>
      <c r="I816" s="382">
        <v>121.81</v>
      </c>
      <c r="J816" s="382"/>
      <c r="K816" s="382"/>
      <c r="L816" s="746"/>
      <c r="M816" s="757"/>
      <c r="N816" s="864"/>
    </row>
    <row r="817" spans="1:14" ht="15" customHeight="1">
      <c r="A817" s="746"/>
      <c r="B817" s="748"/>
      <c r="C817" s="752"/>
      <c r="D817" s="757"/>
      <c r="E817" s="286" t="s">
        <v>514</v>
      </c>
      <c r="F817" s="382">
        <v>882.46</v>
      </c>
      <c r="G817" s="382"/>
      <c r="H817" s="382"/>
      <c r="I817" s="382">
        <v>882.46</v>
      </c>
      <c r="J817" s="382"/>
      <c r="K817" s="382"/>
      <c r="L817" s="746"/>
      <c r="M817" s="757"/>
      <c r="N817" s="864"/>
    </row>
    <row r="818" spans="1:14" ht="15" customHeight="1">
      <c r="A818" s="746"/>
      <c r="B818" s="748"/>
      <c r="C818" s="752"/>
      <c r="D818" s="758"/>
      <c r="E818" s="286" t="s">
        <v>240</v>
      </c>
      <c r="F818" s="381">
        <v>297</v>
      </c>
      <c r="G818" s="381"/>
      <c r="H818" s="382"/>
      <c r="I818" s="381">
        <v>297</v>
      </c>
      <c r="J818" s="382"/>
      <c r="K818" s="382"/>
      <c r="L818" s="746"/>
      <c r="M818" s="757"/>
      <c r="N818" s="864"/>
    </row>
    <row r="819" spans="1:14" ht="15" customHeight="1">
      <c r="A819" s="770">
        <v>389</v>
      </c>
      <c r="B819" s="771" t="s">
        <v>382</v>
      </c>
      <c r="C819" s="772" t="s">
        <v>383</v>
      </c>
      <c r="D819" s="801" t="s">
        <v>93</v>
      </c>
      <c r="E819" s="291" t="s">
        <v>515</v>
      </c>
      <c r="F819" s="357">
        <v>86536.22</v>
      </c>
      <c r="G819" s="391"/>
      <c r="H819" s="391"/>
      <c r="I819" s="357">
        <v>86536.22</v>
      </c>
      <c r="J819" s="391"/>
      <c r="K819" s="391"/>
      <c r="L819" s="770" t="s">
        <v>384</v>
      </c>
      <c r="M819" s="801">
        <v>40476</v>
      </c>
      <c r="N819" s="865" t="s">
        <v>1355</v>
      </c>
    </row>
    <row r="820" spans="1:14" ht="15" customHeight="1">
      <c r="A820" s="770"/>
      <c r="B820" s="771"/>
      <c r="C820" s="772"/>
      <c r="D820" s="801"/>
      <c r="E820" s="291" t="s">
        <v>513</v>
      </c>
      <c r="F820" s="357">
        <v>62632.7</v>
      </c>
      <c r="G820" s="391"/>
      <c r="H820" s="391"/>
      <c r="I820" s="357">
        <v>62632.7</v>
      </c>
      <c r="J820" s="391"/>
      <c r="K820" s="391"/>
      <c r="L820" s="770"/>
      <c r="M820" s="801"/>
      <c r="N820" s="865"/>
    </row>
    <row r="821" spans="1:14" ht="15" customHeight="1">
      <c r="A821" s="770"/>
      <c r="B821" s="771"/>
      <c r="C821" s="772"/>
      <c r="D821" s="801"/>
      <c r="E821" s="291" t="s">
        <v>516</v>
      </c>
      <c r="F821" s="357">
        <v>9080.53</v>
      </c>
      <c r="G821" s="391"/>
      <c r="H821" s="391"/>
      <c r="I821" s="357">
        <v>9080.53</v>
      </c>
      <c r="J821" s="391"/>
      <c r="K821" s="391"/>
      <c r="L821" s="770"/>
      <c r="M821" s="801"/>
      <c r="N821" s="865"/>
    </row>
    <row r="822" spans="1:14" ht="15" customHeight="1">
      <c r="A822" s="770"/>
      <c r="B822" s="771"/>
      <c r="C822" s="772"/>
      <c r="D822" s="801"/>
      <c r="E822" s="291" t="s">
        <v>514</v>
      </c>
      <c r="F822" s="357">
        <v>34046.47</v>
      </c>
      <c r="G822" s="391"/>
      <c r="H822" s="391"/>
      <c r="I822" s="357">
        <v>34046.47</v>
      </c>
      <c r="J822" s="391"/>
      <c r="K822" s="391"/>
      <c r="L822" s="770"/>
      <c r="M822" s="801"/>
      <c r="N822" s="865"/>
    </row>
    <row r="823" spans="1:14" ht="15" customHeight="1">
      <c r="A823" s="770"/>
      <c r="B823" s="771"/>
      <c r="C823" s="772"/>
      <c r="D823" s="801"/>
      <c r="E823" s="291" t="s">
        <v>240</v>
      </c>
      <c r="F823" s="357">
        <v>4180.64</v>
      </c>
      <c r="G823" s="391"/>
      <c r="H823" s="391"/>
      <c r="I823" s="357">
        <v>4180.64</v>
      </c>
      <c r="J823" s="391"/>
      <c r="K823" s="391"/>
      <c r="L823" s="770"/>
      <c r="M823" s="801"/>
      <c r="N823" s="865"/>
    </row>
    <row r="824" spans="1:14" ht="15" customHeight="1">
      <c r="A824" s="770"/>
      <c r="B824" s="771"/>
      <c r="C824" s="772"/>
      <c r="D824" s="801"/>
      <c r="E824" s="291" t="s">
        <v>536</v>
      </c>
      <c r="F824" s="357">
        <v>24077.93</v>
      </c>
      <c r="G824" s="391"/>
      <c r="H824" s="391"/>
      <c r="I824" s="357">
        <v>24077.93</v>
      </c>
      <c r="J824" s="391"/>
      <c r="K824" s="391"/>
      <c r="L824" s="770"/>
      <c r="M824" s="801"/>
      <c r="N824" s="865"/>
    </row>
    <row r="825" spans="1:14" ht="15" customHeight="1">
      <c r="A825" s="770"/>
      <c r="B825" s="771"/>
      <c r="C825" s="772"/>
      <c r="D825" s="801"/>
      <c r="E825" s="291" t="s">
        <v>537</v>
      </c>
      <c r="F825" s="357">
        <v>3063.91</v>
      </c>
      <c r="G825" s="391"/>
      <c r="H825" s="391"/>
      <c r="I825" s="357">
        <v>3063.91</v>
      </c>
      <c r="J825" s="391"/>
      <c r="K825" s="391"/>
      <c r="L825" s="770"/>
      <c r="M825" s="801"/>
      <c r="N825" s="865"/>
    </row>
    <row r="826" spans="1:14" ht="15" customHeight="1">
      <c r="A826" s="770"/>
      <c r="B826" s="771"/>
      <c r="C826" s="772"/>
      <c r="D826" s="801"/>
      <c r="E826" s="291" t="s">
        <v>538</v>
      </c>
      <c r="F826" s="357">
        <v>3873.6</v>
      </c>
      <c r="G826" s="357"/>
      <c r="H826" s="391"/>
      <c r="I826" s="357">
        <v>3873.6</v>
      </c>
      <c r="J826" s="391"/>
      <c r="K826" s="391"/>
      <c r="L826" s="770"/>
      <c r="M826" s="801"/>
      <c r="N826" s="865"/>
    </row>
    <row r="827" spans="1:14" ht="21.75" customHeight="1">
      <c r="A827" s="282">
        <v>390</v>
      </c>
      <c r="B827" s="283" t="s">
        <v>1384</v>
      </c>
      <c r="C827" s="284" t="s">
        <v>1385</v>
      </c>
      <c r="D827" s="285" t="s">
        <v>93</v>
      </c>
      <c r="E827" s="286" t="s">
        <v>515</v>
      </c>
      <c r="F827" s="381">
        <v>1540.19</v>
      </c>
      <c r="G827" s="382"/>
      <c r="H827" s="382"/>
      <c r="I827" s="381"/>
      <c r="J827" s="381">
        <v>1540.19</v>
      </c>
      <c r="K827" s="382"/>
      <c r="L827" s="282" t="s">
        <v>91</v>
      </c>
      <c r="M827" s="285">
        <v>40476</v>
      </c>
      <c r="N827" s="472" t="s">
        <v>370</v>
      </c>
    </row>
    <row r="828" spans="1:14" ht="19.5" customHeight="1">
      <c r="A828" s="199">
        <v>391</v>
      </c>
      <c r="B828" s="200" t="s">
        <v>1384</v>
      </c>
      <c r="C828" s="201" t="s">
        <v>1386</v>
      </c>
      <c r="D828" s="295" t="s">
        <v>93</v>
      </c>
      <c r="E828" s="291" t="s">
        <v>515</v>
      </c>
      <c r="F828" s="357">
        <v>1789.48</v>
      </c>
      <c r="G828" s="391"/>
      <c r="H828" s="391"/>
      <c r="I828" s="357"/>
      <c r="J828" s="357">
        <v>1789.48</v>
      </c>
      <c r="K828" s="391"/>
      <c r="L828" s="199" t="s">
        <v>91</v>
      </c>
      <c r="M828" s="295">
        <v>40476</v>
      </c>
      <c r="N828" s="473" t="s">
        <v>370</v>
      </c>
    </row>
    <row r="829" spans="1:14" ht="19.5" customHeight="1">
      <c r="A829" s="282">
        <v>392</v>
      </c>
      <c r="B829" s="283" t="s">
        <v>1384</v>
      </c>
      <c r="C829" s="284" t="s">
        <v>1387</v>
      </c>
      <c r="D829" s="285" t="s">
        <v>93</v>
      </c>
      <c r="E829" s="286" t="s">
        <v>515</v>
      </c>
      <c r="F829" s="381">
        <v>1718.07</v>
      </c>
      <c r="G829" s="382"/>
      <c r="H829" s="382"/>
      <c r="I829" s="381"/>
      <c r="J829" s="381">
        <v>1718.07</v>
      </c>
      <c r="K829" s="382"/>
      <c r="L829" s="282" t="s">
        <v>91</v>
      </c>
      <c r="M829" s="285">
        <v>40476</v>
      </c>
      <c r="N829" s="472" t="s">
        <v>370</v>
      </c>
    </row>
    <row r="830" spans="1:14" ht="24.75" customHeight="1">
      <c r="A830" s="199">
        <v>393</v>
      </c>
      <c r="B830" s="200" t="s">
        <v>1384</v>
      </c>
      <c r="C830" s="201" t="s">
        <v>1388</v>
      </c>
      <c r="D830" s="295" t="s">
        <v>93</v>
      </c>
      <c r="E830" s="291" t="s">
        <v>515</v>
      </c>
      <c r="F830" s="357">
        <v>1441.85</v>
      </c>
      <c r="G830" s="391"/>
      <c r="H830" s="391"/>
      <c r="I830" s="357"/>
      <c r="J830" s="357">
        <v>1441.85</v>
      </c>
      <c r="K830" s="391"/>
      <c r="L830" s="199" t="s">
        <v>91</v>
      </c>
      <c r="M830" s="295">
        <v>40476</v>
      </c>
      <c r="N830" s="473" t="s">
        <v>370</v>
      </c>
    </row>
    <row r="831" spans="1:14" ht="20.25" customHeight="1">
      <c r="A831" s="282">
        <v>394</v>
      </c>
      <c r="B831" s="283" t="s">
        <v>1384</v>
      </c>
      <c r="C831" s="284" t="s">
        <v>1389</v>
      </c>
      <c r="D831" s="285" t="s">
        <v>93</v>
      </c>
      <c r="E831" s="286" t="s">
        <v>515</v>
      </c>
      <c r="F831" s="381">
        <v>780.52</v>
      </c>
      <c r="G831" s="382"/>
      <c r="H831" s="382"/>
      <c r="I831" s="381"/>
      <c r="J831" s="381">
        <v>780.52</v>
      </c>
      <c r="K831" s="382"/>
      <c r="L831" s="282" t="s">
        <v>91</v>
      </c>
      <c r="M831" s="285">
        <v>40476</v>
      </c>
      <c r="N831" s="472" t="s">
        <v>370</v>
      </c>
    </row>
    <row r="832" spans="1:14" ht="18" customHeight="1">
      <c r="A832" s="199">
        <v>395</v>
      </c>
      <c r="B832" s="200" t="s">
        <v>1390</v>
      </c>
      <c r="C832" s="201" t="s">
        <v>386</v>
      </c>
      <c r="D832" s="295" t="s">
        <v>93</v>
      </c>
      <c r="E832" s="291" t="s">
        <v>515</v>
      </c>
      <c r="F832" s="357">
        <v>163.48</v>
      </c>
      <c r="G832" s="357">
        <v>57</v>
      </c>
      <c r="H832" s="391"/>
      <c r="I832" s="357">
        <v>106.48</v>
      </c>
      <c r="J832" s="357"/>
      <c r="K832" s="391"/>
      <c r="L832" s="199" t="s">
        <v>11</v>
      </c>
      <c r="M832" s="295">
        <v>40477</v>
      </c>
      <c r="N832" s="473" t="s">
        <v>1123</v>
      </c>
    </row>
    <row r="833" spans="1:14" ht="18.75" customHeight="1">
      <c r="A833" s="282">
        <v>396</v>
      </c>
      <c r="B833" s="283" t="s">
        <v>1391</v>
      </c>
      <c r="C833" s="284" t="s">
        <v>1392</v>
      </c>
      <c r="D833" s="285" t="s">
        <v>93</v>
      </c>
      <c r="E833" s="286" t="s">
        <v>515</v>
      </c>
      <c r="F833" s="381">
        <v>24999</v>
      </c>
      <c r="G833" s="382"/>
      <c r="H833" s="382"/>
      <c r="I833" s="381">
        <v>24999</v>
      </c>
      <c r="J833" s="381"/>
      <c r="K833" s="382"/>
      <c r="L833" s="282" t="s">
        <v>384</v>
      </c>
      <c r="M833" s="285">
        <v>40477</v>
      </c>
      <c r="N833" s="390" t="s">
        <v>1355</v>
      </c>
    </row>
    <row r="834" spans="1:14" ht="20.25" customHeight="1">
      <c r="A834" s="199">
        <v>397</v>
      </c>
      <c r="B834" s="200" t="s">
        <v>652</v>
      </c>
      <c r="C834" s="201" t="s">
        <v>1393</v>
      </c>
      <c r="D834" s="295" t="s">
        <v>93</v>
      </c>
      <c r="E834" s="494" t="s">
        <v>515</v>
      </c>
      <c r="F834" s="495">
        <v>205003.49</v>
      </c>
      <c r="G834" s="495"/>
      <c r="H834" s="496"/>
      <c r="I834" s="495">
        <v>205003.49</v>
      </c>
      <c r="J834" s="495"/>
      <c r="K834" s="496"/>
      <c r="L834" s="199" t="s">
        <v>72</v>
      </c>
      <c r="M834" s="295">
        <v>40477</v>
      </c>
      <c r="N834" s="392" t="s">
        <v>1355</v>
      </c>
    </row>
    <row r="835" spans="1:14" ht="15" customHeight="1">
      <c r="A835" s="745">
        <v>398</v>
      </c>
      <c r="B835" s="747" t="s">
        <v>1358</v>
      </c>
      <c r="C835" s="751" t="s">
        <v>990</v>
      </c>
      <c r="D835" s="756" t="s">
        <v>90</v>
      </c>
      <c r="E835" s="286" t="s">
        <v>515</v>
      </c>
      <c r="F835" s="381">
        <v>21659.61</v>
      </c>
      <c r="G835" s="381">
        <v>21659.61</v>
      </c>
      <c r="H835" s="314">
        <f>G835/17*100</f>
        <v>127409.4705882353</v>
      </c>
      <c r="I835" s="381"/>
      <c r="J835" s="382"/>
      <c r="K835" s="382"/>
      <c r="L835" s="745" t="s">
        <v>384</v>
      </c>
      <c r="M835" s="756">
        <v>40477</v>
      </c>
      <c r="N835" s="859" t="s">
        <v>117</v>
      </c>
    </row>
    <row r="836" spans="1:14" ht="15" customHeight="1">
      <c r="A836" s="746"/>
      <c r="B836" s="748"/>
      <c r="C836" s="752"/>
      <c r="D836" s="757"/>
      <c r="E836" s="286" t="s">
        <v>513</v>
      </c>
      <c r="F836" s="381">
        <v>60609.98</v>
      </c>
      <c r="G836" s="381">
        <v>60609.98</v>
      </c>
      <c r="H836" s="314">
        <f>G836/17*100</f>
        <v>356529.2941176471</v>
      </c>
      <c r="I836" s="382"/>
      <c r="J836" s="382"/>
      <c r="K836" s="382"/>
      <c r="L836" s="746"/>
      <c r="M836" s="757"/>
      <c r="N836" s="864"/>
    </row>
    <row r="837" spans="1:14" ht="15" customHeight="1">
      <c r="A837" s="746"/>
      <c r="B837" s="748"/>
      <c r="C837" s="752"/>
      <c r="D837" s="757"/>
      <c r="E837" s="286" t="s">
        <v>516</v>
      </c>
      <c r="F837" s="381">
        <v>91394.04</v>
      </c>
      <c r="G837" s="381">
        <v>91394.04</v>
      </c>
      <c r="H837" s="314">
        <f>G837/17*100</f>
        <v>537612</v>
      </c>
      <c r="I837" s="382"/>
      <c r="J837" s="382"/>
      <c r="K837" s="382"/>
      <c r="L837" s="746"/>
      <c r="M837" s="757"/>
      <c r="N837" s="864"/>
    </row>
    <row r="838" spans="1:14" ht="15" customHeight="1">
      <c r="A838" s="746"/>
      <c r="B838" s="748"/>
      <c r="C838" s="752"/>
      <c r="D838" s="757"/>
      <c r="E838" s="286" t="s">
        <v>514</v>
      </c>
      <c r="F838" s="381">
        <v>100109.94</v>
      </c>
      <c r="G838" s="381">
        <v>100109.94</v>
      </c>
      <c r="H838" s="314">
        <f>G838/17*100</f>
        <v>588882</v>
      </c>
      <c r="I838" s="382"/>
      <c r="J838" s="382"/>
      <c r="K838" s="382"/>
      <c r="L838" s="753"/>
      <c r="M838" s="758"/>
      <c r="N838" s="860"/>
    </row>
    <row r="839" spans="1:14" ht="23.25" customHeight="1">
      <c r="A839" s="199">
        <v>399</v>
      </c>
      <c r="B839" s="526" t="s">
        <v>1394</v>
      </c>
      <c r="C839" s="201" t="s">
        <v>1395</v>
      </c>
      <c r="D839" s="295" t="s">
        <v>93</v>
      </c>
      <c r="E839" s="291" t="s">
        <v>515</v>
      </c>
      <c r="F839" s="357">
        <v>6000</v>
      </c>
      <c r="G839" s="357"/>
      <c r="H839" s="391"/>
      <c r="I839" s="357">
        <v>2000</v>
      </c>
      <c r="J839" s="357"/>
      <c r="K839" s="391"/>
      <c r="L839" s="199" t="s">
        <v>12</v>
      </c>
      <c r="M839" s="295">
        <v>40478</v>
      </c>
      <c r="N839" s="473" t="s">
        <v>1355</v>
      </c>
    </row>
    <row r="840" spans="1:14" ht="19.5" customHeight="1">
      <c r="A840" s="282">
        <v>400</v>
      </c>
      <c r="B840" s="283" t="s">
        <v>1396</v>
      </c>
      <c r="C840" s="284" t="s">
        <v>924</v>
      </c>
      <c r="D840" s="285" t="s">
        <v>90</v>
      </c>
      <c r="E840" s="286" t="s">
        <v>515</v>
      </c>
      <c r="F840" s="381">
        <v>246689.2</v>
      </c>
      <c r="G840" s="381"/>
      <c r="H840" s="382"/>
      <c r="I840" s="381">
        <v>246689.2</v>
      </c>
      <c r="J840" s="381"/>
      <c r="K840" s="382"/>
      <c r="L840" s="282" t="s">
        <v>384</v>
      </c>
      <c r="M840" s="285">
        <v>40479</v>
      </c>
      <c r="N840" s="472" t="s">
        <v>1355</v>
      </c>
    </row>
    <row r="841" spans="1:14" ht="19.5" customHeight="1">
      <c r="A841" s="309">
        <v>401</v>
      </c>
      <c r="B841" s="310" t="s">
        <v>276</v>
      </c>
      <c r="C841" s="311" t="s">
        <v>630</v>
      </c>
      <c r="D841" s="312" t="s">
        <v>90</v>
      </c>
      <c r="E841" s="291" t="s">
        <v>515</v>
      </c>
      <c r="F841" s="357">
        <v>10329.96</v>
      </c>
      <c r="G841" s="357"/>
      <c r="H841" s="391"/>
      <c r="I841" s="357">
        <v>10329.96</v>
      </c>
      <c r="J841" s="357"/>
      <c r="K841" s="391"/>
      <c r="L841" s="309" t="s">
        <v>91</v>
      </c>
      <c r="M841" s="312">
        <v>40479</v>
      </c>
      <c r="N841" s="392" t="s">
        <v>1355</v>
      </c>
    </row>
    <row r="842" spans="1:14" ht="15" customHeight="1">
      <c r="A842" s="745">
        <v>402</v>
      </c>
      <c r="B842" s="747" t="s">
        <v>1397</v>
      </c>
      <c r="C842" s="751" t="s">
        <v>1398</v>
      </c>
      <c r="D842" s="756" t="s">
        <v>93</v>
      </c>
      <c r="E842" s="286" t="s">
        <v>515</v>
      </c>
      <c r="F842" s="381">
        <v>12963.75</v>
      </c>
      <c r="G842" s="382"/>
      <c r="H842" s="382"/>
      <c r="I842" s="381">
        <v>12963.75</v>
      </c>
      <c r="J842" s="382"/>
      <c r="K842" s="382"/>
      <c r="L842" s="745" t="s">
        <v>13</v>
      </c>
      <c r="M842" s="756">
        <v>40479</v>
      </c>
      <c r="N842" s="859" t="s">
        <v>1123</v>
      </c>
    </row>
    <row r="843" spans="1:14" ht="15" customHeight="1">
      <c r="A843" s="746"/>
      <c r="B843" s="748"/>
      <c r="C843" s="752"/>
      <c r="D843" s="757"/>
      <c r="E843" s="286" t="s">
        <v>513</v>
      </c>
      <c r="F843" s="381">
        <v>35994.7</v>
      </c>
      <c r="G843" s="382"/>
      <c r="H843" s="382"/>
      <c r="I843" s="381">
        <v>35994.7</v>
      </c>
      <c r="J843" s="382"/>
      <c r="K843" s="382"/>
      <c r="L843" s="746"/>
      <c r="M843" s="757"/>
      <c r="N843" s="864"/>
    </row>
    <row r="844" spans="1:14" ht="15" customHeight="1">
      <c r="A844" s="746"/>
      <c r="B844" s="748"/>
      <c r="C844" s="752"/>
      <c r="D844" s="757"/>
      <c r="E844" s="286" t="s">
        <v>516</v>
      </c>
      <c r="F844" s="381">
        <v>33511.56</v>
      </c>
      <c r="G844" s="382"/>
      <c r="H844" s="382"/>
      <c r="I844" s="381">
        <v>33511.56</v>
      </c>
      <c r="J844" s="382"/>
      <c r="K844" s="382"/>
      <c r="L844" s="746"/>
      <c r="M844" s="757"/>
      <c r="N844" s="864"/>
    </row>
    <row r="845" spans="1:14" ht="15" customHeight="1">
      <c r="A845" s="746"/>
      <c r="B845" s="748"/>
      <c r="C845" s="752"/>
      <c r="D845" s="757"/>
      <c r="E845" s="286" t="s">
        <v>514</v>
      </c>
      <c r="F845" s="381">
        <v>4230</v>
      </c>
      <c r="G845" s="381">
        <v>4230</v>
      </c>
      <c r="H845" s="382"/>
      <c r="I845" s="381"/>
      <c r="J845" s="382"/>
      <c r="K845" s="382"/>
      <c r="L845" s="746"/>
      <c r="M845" s="757"/>
      <c r="N845" s="864"/>
    </row>
    <row r="846" spans="1:14" ht="15" customHeight="1">
      <c r="A846" s="746"/>
      <c r="B846" s="748"/>
      <c r="C846" s="752"/>
      <c r="D846" s="757"/>
      <c r="E846" s="286" t="s">
        <v>240</v>
      </c>
      <c r="F846" s="381">
        <v>4635.78</v>
      </c>
      <c r="G846" s="381">
        <v>4635.78</v>
      </c>
      <c r="H846" s="382"/>
      <c r="I846" s="381"/>
      <c r="J846" s="382"/>
      <c r="K846" s="382"/>
      <c r="L846" s="746"/>
      <c r="M846" s="757"/>
      <c r="N846" s="864"/>
    </row>
    <row r="847" spans="1:14" ht="15" customHeight="1">
      <c r="A847" s="753"/>
      <c r="B847" s="754"/>
      <c r="C847" s="755"/>
      <c r="D847" s="758"/>
      <c r="E847" s="286" t="s">
        <v>536</v>
      </c>
      <c r="F847" s="381">
        <v>3234.6</v>
      </c>
      <c r="G847" s="381">
        <v>3234.6</v>
      </c>
      <c r="H847" s="381"/>
      <c r="I847" s="381"/>
      <c r="J847" s="382"/>
      <c r="K847" s="382"/>
      <c r="L847" s="753"/>
      <c r="M847" s="758"/>
      <c r="N847" s="860"/>
    </row>
    <row r="848" spans="1:14" ht="15" customHeight="1">
      <c r="A848" s="866" t="s">
        <v>1399</v>
      </c>
      <c r="B848" s="867"/>
      <c r="C848" s="867"/>
      <c r="D848" s="867"/>
      <c r="E848" s="867"/>
      <c r="F848" s="867"/>
      <c r="G848" s="867"/>
      <c r="H848" s="867"/>
      <c r="I848" s="867"/>
      <c r="J848" s="867"/>
      <c r="K848" s="867"/>
      <c r="L848" s="867"/>
      <c r="M848" s="867"/>
      <c r="N848" s="868"/>
    </row>
    <row r="849" spans="1:14" ht="26.25" customHeight="1">
      <c r="A849" s="368" t="s">
        <v>112</v>
      </c>
      <c r="B849" s="369" t="s">
        <v>113</v>
      </c>
      <c r="C849" s="370" t="s">
        <v>17</v>
      </c>
      <c r="D849" s="371" t="s">
        <v>87</v>
      </c>
      <c r="E849" s="372" t="s">
        <v>509</v>
      </c>
      <c r="F849" s="370" t="s">
        <v>510</v>
      </c>
      <c r="G849" s="373" t="s">
        <v>511</v>
      </c>
      <c r="H849" s="374" t="s">
        <v>88</v>
      </c>
      <c r="I849" s="373" t="s">
        <v>106</v>
      </c>
      <c r="J849" s="373" t="s">
        <v>512</v>
      </c>
      <c r="K849" s="370" t="s">
        <v>1107</v>
      </c>
      <c r="L849" s="369" t="s">
        <v>89</v>
      </c>
      <c r="M849" s="371" t="s">
        <v>50</v>
      </c>
      <c r="N849" s="516" t="s">
        <v>114</v>
      </c>
    </row>
    <row r="850" spans="1:14" ht="24" customHeight="1">
      <c r="A850" s="375">
        <v>403</v>
      </c>
      <c r="B850" s="335" t="s">
        <v>977</v>
      </c>
      <c r="C850" s="376" t="s">
        <v>1400</v>
      </c>
      <c r="D850" s="377" t="s">
        <v>90</v>
      </c>
      <c r="E850" s="378" t="s">
        <v>515</v>
      </c>
      <c r="F850" s="379">
        <v>3954.18</v>
      </c>
      <c r="G850" s="380"/>
      <c r="H850" s="380"/>
      <c r="I850" s="379">
        <v>3954.18</v>
      </c>
      <c r="J850" s="380"/>
      <c r="K850" s="380"/>
      <c r="L850" s="375" t="s">
        <v>11</v>
      </c>
      <c r="M850" s="337">
        <v>40485</v>
      </c>
      <c r="N850" s="338" t="s">
        <v>1355</v>
      </c>
    </row>
    <row r="851" spans="1:14" ht="15" customHeight="1">
      <c r="A851" s="745">
        <v>404</v>
      </c>
      <c r="B851" s="747" t="s">
        <v>1401</v>
      </c>
      <c r="C851" s="751" t="s">
        <v>1402</v>
      </c>
      <c r="D851" s="299" t="s">
        <v>93</v>
      </c>
      <c r="E851" s="286" t="s">
        <v>515</v>
      </c>
      <c r="F851" s="381">
        <v>1000</v>
      </c>
      <c r="G851" s="382"/>
      <c r="H851" s="382"/>
      <c r="I851" s="381">
        <v>1000</v>
      </c>
      <c r="J851" s="382"/>
      <c r="K851" s="382"/>
      <c r="L851" s="745" t="s">
        <v>72</v>
      </c>
      <c r="M851" s="756">
        <v>40485</v>
      </c>
      <c r="N851" s="749" t="s">
        <v>1355</v>
      </c>
    </row>
    <row r="852" spans="1:14" ht="15" customHeight="1">
      <c r="A852" s="746"/>
      <c r="B852" s="748"/>
      <c r="C852" s="752"/>
      <c r="D852" s="299" t="s">
        <v>93</v>
      </c>
      <c r="E852" s="286" t="s">
        <v>513</v>
      </c>
      <c r="F852" s="381">
        <v>600</v>
      </c>
      <c r="G852" s="382"/>
      <c r="H852" s="382"/>
      <c r="I852" s="381">
        <v>600</v>
      </c>
      <c r="J852" s="382"/>
      <c r="K852" s="382"/>
      <c r="L852" s="746"/>
      <c r="M852" s="757"/>
      <c r="N852" s="750"/>
    </row>
    <row r="853" spans="1:14" ht="26.25" customHeight="1">
      <c r="A853" s="111">
        <v>405</v>
      </c>
      <c r="B853" s="527" t="s">
        <v>1403</v>
      </c>
      <c r="C853" s="336" t="s">
        <v>1404</v>
      </c>
      <c r="D853" s="377" t="s">
        <v>93</v>
      </c>
      <c r="E853" s="378" t="s">
        <v>515</v>
      </c>
      <c r="F853" s="379">
        <v>1000</v>
      </c>
      <c r="G853" s="379"/>
      <c r="H853" s="380"/>
      <c r="I853" s="379">
        <v>1000</v>
      </c>
      <c r="J853" s="380"/>
      <c r="K853" s="380"/>
      <c r="L853" s="111" t="s">
        <v>384</v>
      </c>
      <c r="M853" s="377">
        <v>40485</v>
      </c>
      <c r="N853" s="384" t="s">
        <v>1355</v>
      </c>
    </row>
    <row r="854" spans="1:14" ht="20.25" customHeight="1">
      <c r="A854" s="296">
        <v>406</v>
      </c>
      <c r="B854" s="297" t="s">
        <v>1405</v>
      </c>
      <c r="C854" s="298" t="s">
        <v>1406</v>
      </c>
      <c r="D854" s="299" t="s">
        <v>90</v>
      </c>
      <c r="E854" s="286" t="s">
        <v>515</v>
      </c>
      <c r="F854" s="381">
        <v>12848.04</v>
      </c>
      <c r="G854" s="381">
        <v>1313.51</v>
      </c>
      <c r="H854" s="382"/>
      <c r="I854" s="381">
        <v>11534.53</v>
      </c>
      <c r="J854" s="382"/>
      <c r="K854" s="382"/>
      <c r="L854" s="296" t="s">
        <v>384</v>
      </c>
      <c r="M854" s="299">
        <v>40486</v>
      </c>
      <c r="N854" s="464" t="s">
        <v>1407</v>
      </c>
    </row>
    <row r="855" spans="1:14" ht="15" customHeight="1">
      <c r="A855" s="668">
        <v>407</v>
      </c>
      <c r="B855" s="671" t="s">
        <v>1408</v>
      </c>
      <c r="C855" s="677" t="s">
        <v>218</v>
      </c>
      <c r="D855" s="133" t="s">
        <v>90</v>
      </c>
      <c r="E855" s="179" t="s">
        <v>515</v>
      </c>
      <c r="F855" s="132">
        <v>604.62</v>
      </c>
      <c r="G855" s="394"/>
      <c r="H855" s="394"/>
      <c r="I855" s="132">
        <v>604.62</v>
      </c>
      <c r="J855" s="394"/>
      <c r="K855" s="394"/>
      <c r="L855" s="668" t="s">
        <v>384</v>
      </c>
      <c r="M855" s="727">
        <v>40486</v>
      </c>
      <c r="N855" s="691" t="s">
        <v>1355</v>
      </c>
    </row>
    <row r="856" spans="1:14" ht="23.25" customHeight="1">
      <c r="A856" s="669"/>
      <c r="B856" s="672"/>
      <c r="C856" s="678"/>
      <c r="D856" s="133" t="s">
        <v>90</v>
      </c>
      <c r="E856" s="179" t="s">
        <v>513</v>
      </c>
      <c r="F856" s="132">
        <v>1856.46</v>
      </c>
      <c r="G856" s="394"/>
      <c r="H856" s="394"/>
      <c r="I856" s="132"/>
      <c r="J856" s="394"/>
      <c r="K856" s="394"/>
      <c r="L856" s="669"/>
      <c r="M856" s="732"/>
      <c r="N856" s="692"/>
    </row>
    <row r="857" spans="1:14" ht="21.75" customHeight="1">
      <c r="A857" s="296">
        <v>408</v>
      </c>
      <c r="B857" s="297" t="s">
        <v>940</v>
      </c>
      <c r="C857" s="298" t="s">
        <v>942</v>
      </c>
      <c r="D857" s="299" t="s">
        <v>90</v>
      </c>
      <c r="E857" s="286" t="s">
        <v>515</v>
      </c>
      <c r="F857" s="381">
        <v>15000</v>
      </c>
      <c r="G857" s="381">
        <v>15000</v>
      </c>
      <c r="H857" s="382"/>
      <c r="I857" s="381"/>
      <c r="J857" s="382"/>
      <c r="K857" s="382"/>
      <c r="L857" s="296" t="s">
        <v>384</v>
      </c>
      <c r="M857" s="299">
        <v>40486</v>
      </c>
      <c r="N857" s="464" t="s">
        <v>1407</v>
      </c>
    </row>
    <row r="858" spans="1:14" ht="15" customHeight="1">
      <c r="A858" s="668">
        <v>409</v>
      </c>
      <c r="B858" s="671" t="s">
        <v>277</v>
      </c>
      <c r="C858" s="677" t="s">
        <v>996</v>
      </c>
      <c r="D858" s="133" t="s">
        <v>93</v>
      </c>
      <c r="E858" s="179" t="s">
        <v>515</v>
      </c>
      <c r="F858" s="132">
        <v>23305.12</v>
      </c>
      <c r="G858" s="132">
        <v>23305.12</v>
      </c>
      <c r="H858" s="394"/>
      <c r="I858" s="132"/>
      <c r="J858" s="394"/>
      <c r="K858" s="394"/>
      <c r="L858" s="668" t="s">
        <v>384</v>
      </c>
      <c r="M858" s="727">
        <v>40486</v>
      </c>
      <c r="N858" s="691" t="s">
        <v>117</v>
      </c>
    </row>
    <row r="859" spans="1:14" ht="19.5" customHeight="1">
      <c r="A859" s="670"/>
      <c r="B859" s="673"/>
      <c r="C859" s="679"/>
      <c r="D859" s="133" t="s">
        <v>93</v>
      </c>
      <c r="E859" s="179" t="s">
        <v>513</v>
      </c>
      <c r="F859" s="132">
        <v>102024.59</v>
      </c>
      <c r="G859" s="132">
        <v>102024.59</v>
      </c>
      <c r="H859" s="394"/>
      <c r="I859" s="132"/>
      <c r="J859" s="394"/>
      <c r="K859" s="394"/>
      <c r="L859" s="670"/>
      <c r="M859" s="728"/>
      <c r="N859" s="693"/>
    </row>
    <row r="860" spans="1:14" ht="15" customHeight="1">
      <c r="A860" s="794">
        <v>410</v>
      </c>
      <c r="B860" s="795" t="s">
        <v>1409</v>
      </c>
      <c r="C860" s="731" t="s">
        <v>1410</v>
      </c>
      <c r="D860" s="469" t="s">
        <v>93</v>
      </c>
      <c r="E860" s="286" t="s">
        <v>515</v>
      </c>
      <c r="F860" s="381">
        <v>982</v>
      </c>
      <c r="G860" s="382"/>
      <c r="H860" s="382"/>
      <c r="I860" s="381"/>
      <c r="J860" s="381">
        <v>982</v>
      </c>
      <c r="K860" s="382"/>
      <c r="L860" s="794" t="s">
        <v>549</v>
      </c>
      <c r="M860" s="796">
        <v>40490</v>
      </c>
      <c r="N860" s="730" t="s">
        <v>370</v>
      </c>
    </row>
    <row r="861" spans="1:14" ht="21" customHeight="1">
      <c r="A861" s="794"/>
      <c r="B861" s="795"/>
      <c r="C861" s="731"/>
      <c r="D861" s="469" t="s">
        <v>93</v>
      </c>
      <c r="E861" s="286" t="s">
        <v>513</v>
      </c>
      <c r="F861" s="381">
        <v>820</v>
      </c>
      <c r="G861" s="382"/>
      <c r="H861" s="382"/>
      <c r="I861" s="381"/>
      <c r="J861" s="381">
        <v>820</v>
      </c>
      <c r="K861" s="382"/>
      <c r="L861" s="794"/>
      <c r="M861" s="796"/>
      <c r="N861" s="730"/>
    </row>
    <row r="862" spans="1:14" ht="24" customHeight="1">
      <c r="A862" s="111">
        <v>411</v>
      </c>
      <c r="B862" s="383" t="s">
        <v>1411</v>
      </c>
      <c r="C862" s="336" t="s">
        <v>1412</v>
      </c>
      <c r="D862" s="377" t="s">
        <v>93</v>
      </c>
      <c r="E862" s="378" t="s">
        <v>515</v>
      </c>
      <c r="F862" s="379">
        <v>500</v>
      </c>
      <c r="G862" s="379">
        <v>500</v>
      </c>
      <c r="H862" s="380"/>
      <c r="I862" s="379"/>
      <c r="J862" s="380"/>
      <c r="K862" s="380"/>
      <c r="L862" s="111" t="s">
        <v>384</v>
      </c>
      <c r="M862" s="377">
        <v>40490</v>
      </c>
      <c r="N862" s="384" t="s">
        <v>117</v>
      </c>
    </row>
    <row r="863" spans="1:14" ht="15" customHeight="1">
      <c r="A863" s="745">
        <v>412</v>
      </c>
      <c r="B863" s="747" t="s">
        <v>5</v>
      </c>
      <c r="C863" s="751" t="s">
        <v>937</v>
      </c>
      <c r="D863" s="299" t="s">
        <v>93</v>
      </c>
      <c r="E863" s="286" t="s">
        <v>515</v>
      </c>
      <c r="F863" s="381">
        <v>19935.04</v>
      </c>
      <c r="G863" s="382"/>
      <c r="H863" s="382"/>
      <c r="I863" s="381">
        <v>19935.04</v>
      </c>
      <c r="J863" s="381"/>
      <c r="K863" s="382"/>
      <c r="L863" s="745" t="s">
        <v>9</v>
      </c>
      <c r="M863" s="756">
        <v>40490</v>
      </c>
      <c r="N863" s="749" t="s">
        <v>1355</v>
      </c>
    </row>
    <row r="864" spans="1:14" ht="15" customHeight="1">
      <c r="A864" s="746"/>
      <c r="B864" s="748"/>
      <c r="C864" s="752"/>
      <c r="D864" s="299" t="s">
        <v>93</v>
      </c>
      <c r="E864" s="286" t="s">
        <v>513</v>
      </c>
      <c r="F864" s="381">
        <v>18744.53</v>
      </c>
      <c r="G864" s="382"/>
      <c r="H864" s="382"/>
      <c r="I864" s="381">
        <v>18744.53</v>
      </c>
      <c r="J864" s="381"/>
      <c r="K864" s="382"/>
      <c r="L864" s="746"/>
      <c r="M864" s="757"/>
      <c r="N864" s="750"/>
    </row>
    <row r="865" spans="1:14" ht="15" customHeight="1">
      <c r="A865" s="746"/>
      <c r="B865" s="748"/>
      <c r="C865" s="752"/>
      <c r="D865" s="299" t="s">
        <v>93</v>
      </c>
      <c r="E865" s="286" t="s">
        <v>516</v>
      </c>
      <c r="F865" s="381">
        <v>69330.95</v>
      </c>
      <c r="G865" s="382"/>
      <c r="H865" s="382"/>
      <c r="I865" s="381">
        <v>69330.95</v>
      </c>
      <c r="J865" s="381"/>
      <c r="K865" s="382"/>
      <c r="L865" s="746"/>
      <c r="M865" s="757"/>
      <c r="N865" s="750"/>
    </row>
    <row r="866" spans="1:14" ht="15" customHeight="1">
      <c r="A866" s="753"/>
      <c r="B866" s="754"/>
      <c r="C866" s="755"/>
      <c r="D866" s="299" t="s">
        <v>93</v>
      </c>
      <c r="E866" s="286" t="s">
        <v>514</v>
      </c>
      <c r="F866" s="381">
        <v>5795.36</v>
      </c>
      <c r="G866" s="382"/>
      <c r="H866" s="382"/>
      <c r="I866" s="381">
        <v>5795.36</v>
      </c>
      <c r="J866" s="381"/>
      <c r="K866" s="382"/>
      <c r="L866" s="753"/>
      <c r="M866" s="758"/>
      <c r="N866" s="760"/>
    </row>
    <row r="867" spans="1:14" ht="15" customHeight="1">
      <c r="A867" s="668">
        <v>413</v>
      </c>
      <c r="B867" s="671" t="s">
        <v>895</v>
      </c>
      <c r="C867" s="677" t="s">
        <v>42</v>
      </c>
      <c r="D867" s="133" t="s">
        <v>93</v>
      </c>
      <c r="E867" s="179" t="s">
        <v>515</v>
      </c>
      <c r="F867" s="132">
        <v>3814.55</v>
      </c>
      <c r="G867" s="132"/>
      <c r="H867" s="394"/>
      <c r="I867" s="132">
        <v>3814.55</v>
      </c>
      <c r="J867" s="394"/>
      <c r="K867" s="394"/>
      <c r="L867" s="668" t="s">
        <v>11</v>
      </c>
      <c r="M867" s="727">
        <v>40491</v>
      </c>
      <c r="N867" s="691" t="s">
        <v>1355</v>
      </c>
    </row>
    <row r="868" spans="1:14" ht="15" customHeight="1">
      <c r="A868" s="669"/>
      <c r="B868" s="672"/>
      <c r="C868" s="678"/>
      <c r="D868" s="133" t="s">
        <v>93</v>
      </c>
      <c r="E868" s="179" t="s">
        <v>513</v>
      </c>
      <c r="F868" s="132">
        <v>363.78</v>
      </c>
      <c r="G868" s="132"/>
      <c r="H868" s="394"/>
      <c r="I868" s="132"/>
      <c r="J868" s="394"/>
      <c r="K868" s="394"/>
      <c r="L868" s="669"/>
      <c r="M868" s="732"/>
      <c r="N868" s="692"/>
    </row>
    <row r="869" spans="1:14" ht="15" customHeight="1">
      <c r="A869" s="669"/>
      <c r="B869" s="672"/>
      <c r="C869" s="678"/>
      <c r="D869" s="133" t="s">
        <v>93</v>
      </c>
      <c r="E869" s="179" t="s">
        <v>516</v>
      </c>
      <c r="F869" s="132">
        <v>293.28</v>
      </c>
      <c r="G869" s="132"/>
      <c r="H869" s="394"/>
      <c r="I869" s="132"/>
      <c r="J869" s="394"/>
      <c r="K869" s="394"/>
      <c r="L869" s="669"/>
      <c r="M869" s="732"/>
      <c r="N869" s="692"/>
    </row>
    <row r="870" spans="1:14" ht="15" customHeight="1">
      <c r="A870" s="296">
        <v>414</v>
      </c>
      <c r="B870" s="297" t="s">
        <v>1390</v>
      </c>
      <c r="C870" s="298" t="s">
        <v>388</v>
      </c>
      <c r="D870" s="299" t="s">
        <v>93</v>
      </c>
      <c r="E870" s="286" t="s">
        <v>515</v>
      </c>
      <c r="F870" s="381">
        <v>758.26</v>
      </c>
      <c r="G870" s="381"/>
      <c r="H870" s="382"/>
      <c r="I870" s="381">
        <v>758.26</v>
      </c>
      <c r="J870" s="382"/>
      <c r="K870" s="382"/>
      <c r="L870" s="296" t="s">
        <v>11</v>
      </c>
      <c r="M870" s="299">
        <v>40491</v>
      </c>
      <c r="N870" s="464" t="s">
        <v>1355</v>
      </c>
    </row>
    <row r="871" spans="1:14" ht="15" customHeight="1">
      <c r="A871" s="668">
        <v>415</v>
      </c>
      <c r="B871" s="671" t="s">
        <v>1413</v>
      </c>
      <c r="C871" s="677" t="s">
        <v>1414</v>
      </c>
      <c r="D871" s="133" t="s">
        <v>90</v>
      </c>
      <c r="E871" s="179" t="s">
        <v>515</v>
      </c>
      <c r="F871" s="132">
        <v>97354.34</v>
      </c>
      <c r="G871" s="132"/>
      <c r="H871" s="394"/>
      <c r="I871" s="132">
        <v>97354.34</v>
      </c>
      <c r="J871" s="394"/>
      <c r="K871" s="394"/>
      <c r="L871" s="668" t="s">
        <v>384</v>
      </c>
      <c r="M871" s="727">
        <v>40492</v>
      </c>
      <c r="N871" s="691" t="s">
        <v>1355</v>
      </c>
    </row>
    <row r="872" spans="1:14" ht="15" customHeight="1">
      <c r="A872" s="670"/>
      <c r="B872" s="673"/>
      <c r="C872" s="679"/>
      <c r="D872" s="133" t="s">
        <v>90</v>
      </c>
      <c r="E872" s="179" t="s">
        <v>513</v>
      </c>
      <c r="F872" s="132">
        <v>23492.11</v>
      </c>
      <c r="G872" s="132"/>
      <c r="H872" s="394"/>
      <c r="I872" s="132">
        <v>23492.11</v>
      </c>
      <c r="J872" s="394"/>
      <c r="K872" s="394"/>
      <c r="L872" s="670"/>
      <c r="M872" s="728"/>
      <c r="N872" s="693"/>
    </row>
    <row r="873" spans="1:14" ht="15" customHeight="1">
      <c r="A873" s="282">
        <v>416</v>
      </c>
      <c r="B873" s="283" t="s">
        <v>1413</v>
      </c>
      <c r="C873" s="284" t="s">
        <v>1415</v>
      </c>
      <c r="D873" s="299" t="s">
        <v>90</v>
      </c>
      <c r="E873" s="286" t="s">
        <v>515</v>
      </c>
      <c r="F873" s="381">
        <v>35003.65</v>
      </c>
      <c r="G873" s="381"/>
      <c r="H873" s="382"/>
      <c r="I873" s="381">
        <v>35003.65</v>
      </c>
      <c r="J873" s="382"/>
      <c r="K873" s="382"/>
      <c r="L873" s="282" t="s">
        <v>384</v>
      </c>
      <c r="M873" s="285">
        <v>40492</v>
      </c>
      <c r="N873" s="464" t="s">
        <v>1355</v>
      </c>
    </row>
    <row r="874" spans="1:14" ht="15" customHeight="1">
      <c r="A874" s="176">
        <v>417</v>
      </c>
      <c r="B874" s="177" t="s">
        <v>1413</v>
      </c>
      <c r="C874" s="178" t="s">
        <v>1416</v>
      </c>
      <c r="D874" s="133" t="s">
        <v>90</v>
      </c>
      <c r="E874" s="179" t="s">
        <v>515</v>
      </c>
      <c r="F874" s="132">
        <v>690570.9</v>
      </c>
      <c r="G874" s="132"/>
      <c r="H874" s="394"/>
      <c r="I874" s="132">
        <v>690570.9</v>
      </c>
      <c r="J874" s="394"/>
      <c r="K874" s="394"/>
      <c r="L874" s="176" t="s">
        <v>384</v>
      </c>
      <c r="M874" s="220">
        <v>40492</v>
      </c>
      <c r="N874" s="185" t="s">
        <v>1355</v>
      </c>
    </row>
    <row r="875" spans="1:14" ht="15" customHeight="1">
      <c r="A875" s="282">
        <v>418</v>
      </c>
      <c r="B875" s="283" t="s">
        <v>1413</v>
      </c>
      <c r="C875" s="284" t="s">
        <v>1417</v>
      </c>
      <c r="D875" s="299" t="s">
        <v>90</v>
      </c>
      <c r="E875" s="286" t="s">
        <v>515</v>
      </c>
      <c r="F875" s="381">
        <v>294295.14</v>
      </c>
      <c r="G875" s="381"/>
      <c r="H875" s="382"/>
      <c r="I875" s="381">
        <v>294295.14</v>
      </c>
      <c r="J875" s="382"/>
      <c r="K875" s="382"/>
      <c r="L875" s="282" t="s">
        <v>384</v>
      </c>
      <c r="M875" s="285">
        <v>40492</v>
      </c>
      <c r="N875" s="465" t="s">
        <v>1355</v>
      </c>
    </row>
    <row r="876" spans="1:14" ht="15" customHeight="1">
      <c r="A876" s="129">
        <v>419</v>
      </c>
      <c r="B876" s="130" t="s">
        <v>1413</v>
      </c>
      <c r="C876" s="131" t="s">
        <v>1418</v>
      </c>
      <c r="D876" s="133" t="s">
        <v>90</v>
      </c>
      <c r="E876" s="179" t="s">
        <v>515</v>
      </c>
      <c r="F876" s="132">
        <v>249960.14</v>
      </c>
      <c r="G876" s="132"/>
      <c r="H876" s="394"/>
      <c r="I876" s="132">
        <v>249960.14</v>
      </c>
      <c r="J876" s="394"/>
      <c r="K876" s="394"/>
      <c r="L876" s="129" t="s">
        <v>384</v>
      </c>
      <c r="M876" s="133">
        <v>40492</v>
      </c>
      <c r="N876" s="182" t="s">
        <v>1355</v>
      </c>
    </row>
    <row r="877" spans="1:14" ht="15" customHeight="1">
      <c r="A877" s="282">
        <v>420</v>
      </c>
      <c r="B877" s="283" t="s">
        <v>1334</v>
      </c>
      <c r="C877" s="284" t="s">
        <v>1419</v>
      </c>
      <c r="D877" s="299" t="s">
        <v>90</v>
      </c>
      <c r="E877" s="286" t="s">
        <v>515</v>
      </c>
      <c r="F877" s="381">
        <v>147603.83</v>
      </c>
      <c r="G877" s="381">
        <v>147603.83</v>
      </c>
      <c r="H877" s="314">
        <f>G877/17*100</f>
        <v>868257.8235294117</v>
      </c>
      <c r="I877" s="381"/>
      <c r="J877" s="382"/>
      <c r="K877" s="382"/>
      <c r="L877" s="282" t="s">
        <v>12</v>
      </c>
      <c r="M877" s="285">
        <v>40493</v>
      </c>
      <c r="N877" s="465" t="s">
        <v>117</v>
      </c>
    </row>
    <row r="878" spans="1:14" ht="15" customHeight="1">
      <c r="A878" s="176">
        <v>421</v>
      </c>
      <c r="B878" s="177" t="s">
        <v>1420</v>
      </c>
      <c r="C878" s="178" t="s">
        <v>1421</v>
      </c>
      <c r="D878" s="133" t="s">
        <v>93</v>
      </c>
      <c r="E878" s="179" t="s">
        <v>515</v>
      </c>
      <c r="F878" s="132">
        <v>4637.6</v>
      </c>
      <c r="G878" s="132">
        <v>4637.6</v>
      </c>
      <c r="H878" s="183"/>
      <c r="I878" s="132"/>
      <c r="J878" s="394"/>
      <c r="K878" s="394"/>
      <c r="L878" s="176" t="s">
        <v>91</v>
      </c>
      <c r="M878" s="220">
        <v>40493</v>
      </c>
      <c r="N878" s="185" t="s">
        <v>117</v>
      </c>
    </row>
    <row r="879" spans="1:14" ht="15" customHeight="1">
      <c r="A879" s="296">
        <v>422</v>
      </c>
      <c r="B879" s="297" t="s">
        <v>1422</v>
      </c>
      <c r="C879" s="298" t="s">
        <v>1423</v>
      </c>
      <c r="D879" s="299" t="s">
        <v>90</v>
      </c>
      <c r="E879" s="286" t="s">
        <v>515</v>
      </c>
      <c r="F879" s="381">
        <v>13795.16</v>
      </c>
      <c r="G879" s="381"/>
      <c r="H879" s="314"/>
      <c r="I879" s="381">
        <v>13795.16</v>
      </c>
      <c r="J879" s="382"/>
      <c r="K879" s="382"/>
      <c r="L879" s="296" t="s">
        <v>14</v>
      </c>
      <c r="M879" s="299">
        <v>40493</v>
      </c>
      <c r="N879" s="464" t="s">
        <v>1355</v>
      </c>
    </row>
    <row r="880" spans="1:14" ht="15" customHeight="1">
      <c r="A880" s="129">
        <v>423</v>
      </c>
      <c r="B880" s="130" t="s">
        <v>1424</v>
      </c>
      <c r="C880" s="131" t="s">
        <v>1425</v>
      </c>
      <c r="D880" s="133" t="s">
        <v>93</v>
      </c>
      <c r="E880" s="179" t="s">
        <v>515</v>
      </c>
      <c r="F880" s="132">
        <v>113857.5</v>
      </c>
      <c r="G880" s="132"/>
      <c r="H880" s="183"/>
      <c r="I880" s="132">
        <v>113857.5</v>
      </c>
      <c r="J880" s="394"/>
      <c r="K880" s="394"/>
      <c r="L880" s="129" t="s">
        <v>11</v>
      </c>
      <c r="M880" s="133">
        <v>40493</v>
      </c>
      <c r="N880" s="182" t="s">
        <v>1426</v>
      </c>
    </row>
    <row r="881" spans="1:14" ht="15" customHeight="1">
      <c r="A881" s="296">
        <v>424</v>
      </c>
      <c r="B881" s="297" t="s">
        <v>1390</v>
      </c>
      <c r="C881" s="298" t="s">
        <v>1425</v>
      </c>
      <c r="D881" s="299" t="s">
        <v>93</v>
      </c>
      <c r="E881" s="286" t="s">
        <v>515</v>
      </c>
      <c r="F881" s="381">
        <v>67234.79</v>
      </c>
      <c r="G881" s="381"/>
      <c r="H881" s="314"/>
      <c r="I881" s="381">
        <v>67234.79</v>
      </c>
      <c r="J881" s="382"/>
      <c r="K881" s="382"/>
      <c r="L881" s="296" t="s">
        <v>11</v>
      </c>
      <c r="M881" s="299">
        <v>40493</v>
      </c>
      <c r="N881" s="464" t="s">
        <v>1426</v>
      </c>
    </row>
    <row r="882" spans="1:14" ht="15" customHeight="1">
      <c r="A882" s="668">
        <v>425</v>
      </c>
      <c r="B882" s="671" t="s">
        <v>1042</v>
      </c>
      <c r="C882" s="677" t="s">
        <v>1043</v>
      </c>
      <c r="D882" s="133" t="s">
        <v>93</v>
      </c>
      <c r="E882" s="179" t="s">
        <v>515</v>
      </c>
      <c r="F882" s="132">
        <v>3738.17</v>
      </c>
      <c r="G882" s="132"/>
      <c r="H882" s="394"/>
      <c r="I882" s="132">
        <v>3738.17</v>
      </c>
      <c r="J882" s="394"/>
      <c r="K882" s="394"/>
      <c r="L882" s="668" t="s">
        <v>9</v>
      </c>
      <c r="M882" s="727">
        <v>40498</v>
      </c>
      <c r="N882" s="691" t="s">
        <v>1355</v>
      </c>
    </row>
    <row r="883" spans="1:14" ht="15" customHeight="1">
      <c r="A883" s="669"/>
      <c r="B883" s="672"/>
      <c r="C883" s="678"/>
      <c r="D883" s="133" t="s">
        <v>93</v>
      </c>
      <c r="E883" s="179" t="s">
        <v>513</v>
      </c>
      <c r="F883" s="132">
        <v>2012.92</v>
      </c>
      <c r="G883" s="132"/>
      <c r="H883" s="394"/>
      <c r="I883" s="132">
        <v>2012.92</v>
      </c>
      <c r="J883" s="394"/>
      <c r="K883" s="394"/>
      <c r="L883" s="669"/>
      <c r="M883" s="732"/>
      <c r="N883" s="692"/>
    </row>
    <row r="884" spans="1:14" ht="15" customHeight="1">
      <c r="A884" s="670"/>
      <c r="B884" s="673"/>
      <c r="C884" s="679"/>
      <c r="D884" s="133" t="s">
        <v>93</v>
      </c>
      <c r="E884" s="179" t="s">
        <v>516</v>
      </c>
      <c r="F884" s="132">
        <v>3312.96</v>
      </c>
      <c r="G884" s="132"/>
      <c r="H884" s="394"/>
      <c r="I884" s="132">
        <v>3312.96</v>
      </c>
      <c r="J884" s="394"/>
      <c r="K884" s="394"/>
      <c r="L884" s="670"/>
      <c r="M884" s="728"/>
      <c r="N884" s="693"/>
    </row>
    <row r="885" spans="1:14" ht="24" customHeight="1">
      <c r="A885" s="395">
        <v>426</v>
      </c>
      <c r="B885" s="396" t="s">
        <v>1427</v>
      </c>
      <c r="C885" s="397" t="s">
        <v>1428</v>
      </c>
      <c r="D885" s="398" t="s">
        <v>93</v>
      </c>
      <c r="E885" s="399" t="s">
        <v>515</v>
      </c>
      <c r="F885" s="400">
        <v>6549.36</v>
      </c>
      <c r="G885" s="401"/>
      <c r="H885" s="401"/>
      <c r="I885" s="400">
        <v>6549.36</v>
      </c>
      <c r="J885" s="401"/>
      <c r="K885" s="401"/>
      <c r="L885" s="395" t="s">
        <v>72</v>
      </c>
      <c r="M885" s="398">
        <v>40498</v>
      </c>
      <c r="N885" s="402" t="s">
        <v>1355</v>
      </c>
    </row>
    <row r="886" spans="1:14" ht="17.25" customHeight="1">
      <c r="A886" s="4">
        <v>427</v>
      </c>
      <c r="B886" s="2" t="s">
        <v>1050</v>
      </c>
      <c r="C886" s="3" t="s">
        <v>1429</v>
      </c>
      <c r="D886" s="135" t="s">
        <v>90</v>
      </c>
      <c r="E886" s="266" t="s">
        <v>515</v>
      </c>
      <c r="F886" s="109">
        <f>25513.6+6378.39</f>
        <v>31891.989999999998</v>
      </c>
      <c r="G886" s="24"/>
      <c r="H886" s="24"/>
      <c r="I886" s="109">
        <v>25513.6</v>
      </c>
      <c r="J886" s="24"/>
      <c r="K886" s="24"/>
      <c r="L886" s="4" t="s">
        <v>384</v>
      </c>
      <c r="M886" s="135">
        <v>40498</v>
      </c>
      <c r="N886" s="6" t="s">
        <v>1355</v>
      </c>
    </row>
    <row r="887" spans="1:14" ht="15" customHeight="1">
      <c r="A887" s="745">
        <v>428</v>
      </c>
      <c r="B887" s="747" t="s">
        <v>565</v>
      </c>
      <c r="C887" s="751" t="s">
        <v>567</v>
      </c>
      <c r="D887" s="299" t="s">
        <v>93</v>
      </c>
      <c r="E887" s="286" t="s">
        <v>515</v>
      </c>
      <c r="F887" s="381">
        <v>254.68</v>
      </c>
      <c r="G887" s="381">
        <v>254.68</v>
      </c>
      <c r="H887" s="382"/>
      <c r="I887" s="381"/>
      <c r="J887" s="381"/>
      <c r="K887" s="382"/>
      <c r="L887" s="745" t="s">
        <v>12</v>
      </c>
      <c r="M887" s="756">
        <v>40498</v>
      </c>
      <c r="N887" s="749" t="s">
        <v>117</v>
      </c>
    </row>
    <row r="888" spans="1:14" ht="15" customHeight="1">
      <c r="A888" s="746"/>
      <c r="B888" s="748"/>
      <c r="C888" s="752"/>
      <c r="D888" s="299" t="s">
        <v>93</v>
      </c>
      <c r="E888" s="286" t="s">
        <v>513</v>
      </c>
      <c r="F888" s="381">
        <v>2901.52</v>
      </c>
      <c r="G888" s="381">
        <v>2901.52</v>
      </c>
      <c r="H888" s="382"/>
      <c r="I888" s="381"/>
      <c r="J888" s="381"/>
      <c r="K888" s="382"/>
      <c r="L888" s="746"/>
      <c r="M888" s="757"/>
      <c r="N888" s="750"/>
    </row>
    <row r="889" spans="1:14" ht="15" customHeight="1">
      <c r="A889" s="746"/>
      <c r="B889" s="748"/>
      <c r="C889" s="752"/>
      <c r="D889" s="299" t="s">
        <v>93</v>
      </c>
      <c r="E889" s="286" t="s">
        <v>516</v>
      </c>
      <c r="F889" s="381">
        <v>5428.87</v>
      </c>
      <c r="G889" s="381">
        <v>5428.87</v>
      </c>
      <c r="H889" s="382"/>
      <c r="I889" s="381"/>
      <c r="J889" s="381"/>
      <c r="K889" s="382"/>
      <c r="L889" s="746"/>
      <c r="M889" s="757"/>
      <c r="N889" s="750"/>
    </row>
    <row r="890" spans="1:14" ht="19.5" customHeight="1">
      <c r="A890" s="4">
        <v>429</v>
      </c>
      <c r="B890" s="2" t="s">
        <v>1430</v>
      </c>
      <c r="C890" s="3" t="s">
        <v>961</v>
      </c>
      <c r="D890" s="135" t="s">
        <v>93</v>
      </c>
      <c r="E890" s="266" t="s">
        <v>515</v>
      </c>
      <c r="F890" s="109">
        <v>7447.76</v>
      </c>
      <c r="G890" s="24"/>
      <c r="H890" s="24"/>
      <c r="I890" s="109">
        <v>7447.76</v>
      </c>
      <c r="J890" s="24"/>
      <c r="K890" s="24"/>
      <c r="L890" s="4" t="s">
        <v>384</v>
      </c>
      <c r="M890" s="135">
        <v>40499</v>
      </c>
      <c r="N890" s="6" t="s">
        <v>1355</v>
      </c>
    </row>
    <row r="891" spans="1:14" ht="21.75" customHeight="1">
      <c r="A891" s="395">
        <v>430</v>
      </c>
      <c r="B891" s="396" t="s">
        <v>1431</v>
      </c>
      <c r="C891" s="397" t="s">
        <v>187</v>
      </c>
      <c r="D891" s="398" t="s">
        <v>90</v>
      </c>
      <c r="E891" s="399" t="s">
        <v>515</v>
      </c>
      <c r="F891" s="400">
        <v>17724.96</v>
      </c>
      <c r="G891" s="401"/>
      <c r="H891" s="401"/>
      <c r="I891" s="400">
        <v>17724.96</v>
      </c>
      <c r="J891" s="401"/>
      <c r="K891" s="401"/>
      <c r="L891" s="395" t="s">
        <v>14</v>
      </c>
      <c r="M891" s="398">
        <v>40499</v>
      </c>
      <c r="N891" s="402" t="s">
        <v>1355</v>
      </c>
    </row>
    <row r="892" spans="1:14" ht="19.5" customHeight="1">
      <c r="A892" s="4">
        <v>431</v>
      </c>
      <c r="B892" s="2" t="s">
        <v>1432</v>
      </c>
      <c r="C892" s="3" t="s">
        <v>238</v>
      </c>
      <c r="D892" s="135" t="s">
        <v>93</v>
      </c>
      <c r="E892" s="266" t="s">
        <v>515</v>
      </c>
      <c r="F892" s="109">
        <v>4320</v>
      </c>
      <c r="G892" s="132">
        <v>2160</v>
      </c>
      <c r="H892" s="24"/>
      <c r="I892" s="109">
        <v>2160</v>
      </c>
      <c r="J892" s="24"/>
      <c r="K892" s="24"/>
      <c r="L892" s="4" t="s">
        <v>72</v>
      </c>
      <c r="M892" s="135">
        <v>40500</v>
      </c>
      <c r="N892" s="6" t="s">
        <v>1407</v>
      </c>
    </row>
    <row r="893" spans="1:14" ht="15" customHeight="1">
      <c r="A893" s="745">
        <v>432</v>
      </c>
      <c r="B893" s="747" t="s">
        <v>1433</v>
      </c>
      <c r="C893" s="751" t="s">
        <v>1434</v>
      </c>
      <c r="D893" s="299" t="s">
        <v>93</v>
      </c>
      <c r="E893" s="286" t="s">
        <v>515</v>
      </c>
      <c r="F893" s="381">
        <v>579</v>
      </c>
      <c r="G893" s="381"/>
      <c r="H893" s="382"/>
      <c r="I893" s="381">
        <v>579</v>
      </c>
      <c r="J893" s="381"/>
      <c r="K893" s="382"/>
      <c r="L893" s="745" t="s">
        <v>12</v>
      </c>
      <c r="M893" s="756">
        <v>40500</v>
      </c>
      <c r="N893" s="749" t="s">
        <v>1355</v>
      </c>
    </row>
    <row r="894" spans="1:14" ht="15" customHeight="1">
      <c r="A894" s="753"/>
      <c r="B894" s="754"/>
      <c r="C894" s="755"/>
      <c r="D894" s="299" t="s">
        <v>93</v>
      </c>
      <c r="E894" s="286" t="s">
        <v>513</v>
      </c>
      <c r="F894" s="381">
        <v>1230.2</v>
      </c>
      <c r="G894" s="381"/>
      <c r="H894" s="382"/>
      <c r="I894" s="381">
        <v>1230.2</v>
      </c>
      <c r="J894" s="381"/>
      <c r="K894" s="382"/>
      <c r="L894" s="753"/>
      <c r="M894" s="758"/>
      <c r="N894" s="760"/>
    </row>
    <row r="895" spans="1:14" ht="21" customHeight="1">
      <c r="A895" s="4">
        <v>433</v>
      </c>
      <c r="B895" s="2" t="s">
        <v>4</v>
      </c>
      <c r="C895" s="3" t="s">
        <v>1059</v>
      </c>
      <c r="D895" s="135" t="s">
        <v>93</v>
      </c>
      <c r="E895" s="266" t="s">
        <v>515</v>
      </c>
      <c r="F895" s="109">
        <v>30993.85</v>
      </c>
      <c r="G895" s="132"/>
      <c r="H895" s="24"/>
      <c r="I895" s="109">
        <v>30993.85</v>
      </c>
      <c r="J895" s="24"/>
      <c r="K895" s="24"/>
      <c r="L895" s="4" t="s">
        <v>384</v>
      </c>
      <c r="M895" s="135">
        <v>40504</v>
      </c>
      <c r="N895" s="6" t="s">
        <v>1355</v>
      </c>
    </row>
    <row r="896" spans="1:14" ht="18.75" customHeight="1">
      <c r="A896" s="395">
        <v>434</v>
      </c>
      <c r="B896" s="396" t="s">
        <v>1435</v>
      </c>
      <c r="C896" s="397" t="s">
        <v>723</v>
      </c>
      <c r="D896" s="398" t="s">
        <v>93</v>
      </c>
      <c r="E896" s="399" t="s">
        <v>515</v>
      </c>
      <c r="F896" s="400">
        <v>11421.26</v>
      </c>
      <c r="G896" s="381"/>
      <c r="H896" s="401"/>
      <c r="I896" s="400">
        <v>7029.88</v>
      </c>
      <c r="J896" s="401"/>
      <c r="K896" s="401"/>
      <c r="L896" s="395" t="s">
        <v>384</v>
      </c>
      <c r="M896" s="398">
        <v>40504</v>
      </c>
      <c r="N896" s="402" t="s">
        <v>1355</v>
      </c>
    </row>
    <row r="897" spans="1:14" ht="15" customHeight="1">
      <c r="A897" s="668">
        <v>435</v>
      </c>
      <c r="B897" s="671" t="s">
        <v>1436</v>
      </c>
      <c r="C897" s="677" t="s">
        <v>1437</v>
      </c>
      <c r="D897" s="133" t="s">
        <v>90</v>
      </c>
      <c r="E897" s="179" t="s">
        <v>515</v>
      </c>
      <c r="F897" s="132">
        <v>159095.4</v>
      </c>
      <c r="G897" s="132"/>
      <c r="H897" s="394"/>
      <c r="I897" s="132">
        <v>159095.4</v>
      </c>
      <c r="J897" s="132"/>
      <c r="K897" s="394"/>
      <c r="L897" s="668" t="s">
        <v>384</v>
      </c>
      <c r="M897" s="727">
        <v>40504</v>
      </c>
      <c r="N897" s="691" t="s">
        <v>1355</v>
      </c>
    </row>
    <row r="898" spans="1:14" ht="15" customHeight="1">
      <c r="A898" s="669"/>
      <c r="B898" s="672"/>
      <c r="C898" s="678"/>
      <c r="D898" s="133" t="s">
        <v>90</v>
      </c>
      <c r="E898" s="179" t="s">
        <v>513</v>
      </c>
      <c r="F898" s="132">
        <v>24854.4</v>
      </c>
      <c r="G898" s="132"/>
      <c r="H898" s="394"/>
      <c r="I898" s="132">
        <v>24854.4</v>
      </c>
      <c r="J898" s="132"/>
      <c r="K898" s="394"/>
      <c r="L898" s="669"/>
      <c r="M898" s="732"/>
      <c r="N898" s="692"/>
    </row>
    <row r="899" spans="1:14" ht="15" customHeight="1">
      <c r="A899" s="669"/>
      <c r="B899" s="672"/>
      <c r="C899" s="678"/>
      <c r="D899" s="133" t="s">
        <v>90</v>
      </c>
      <c r="E899" s="179" t="s">
        <v>516</v>
      </c>
      <c r="F899" s="132">
        <v>3475.4</v>
      </c>
      <c r="G899" s="132"/>
      <c r="H899" s="394"/>
      <c r="I899" s="132">
        <v>3475.4</v>
      </c>
      <c r="J899" s="132"/>
      <c r="K899" s="394"/>
      <c r="L899" s="669"/>
      <c r="M899" s="732"/>
      <c r="N899" s="692"/>
    </row>
    <row r="900" spans="1:14" ht="15" customHeight="1">
      <c r="A900" s="669"/>
      <c r="B900" s="672"/>
      <c r="C900" s="678"/>
      <c r="D900" s="133" t="s">
        <v>90</v>
      </c>
      <c r="E900" s="179" t="s">
        <v>514</v>
      </c>
      <c r="F900" s="132">
        <v>29959.14</v>
      </c>
      <c r="G900" s="132"/>
      <c r="H900" s="394"/>
      <c r="I900" s="132">
        <v>29959.14</v>
      </c>
      <c r="J900" s="132"/>
      <c r="K900" s="394"/>
      <c r="L900" s="669"/>
      <c r="M900" s="732"/>
      <c r="N900" s="692"/>
    </row>
    <row r="901" spans="1:14" ht="15" customHeight="1">
      <c r="A901" s="669"/>
      <c r="B901" s="672"/>
      <c r="C901" s="678"/>
      <c r="D901" s="133" t="s">
        <v>90</v>
      </c>
      <c r="E901" s="179" t="s">
        <v>240</v>
      </c>
      <c r="F901" s="132">
        <v>15651.76</v>
      </c>
      <c r="G901" s="132"/>
      <c r="H901" s="394"/>
      <c r="I901" s="132">
        <v>15651.76</v>
      </c>
      <c r="J901" s="132"/>
      <c r="K901" s="394"/>
      <c r="L901" s="669"/>
      <c r="M901" s="732"/>
      <c r="N901" s="692"/>
    </row>
    <row r="902" spans="1:14" ht="15" customHeight="1">
      <c r="A902" s="670"/>
      <c r="B902" s="673"/>
      <c r="C902" s="679"/>
      <c r="D902" s="133" t="s">
        <v>90</v>
      </c>
      <c r="E902" s="179" t="s">
        <v>536</v>
      </c>
      <c r="F902" s="132">
        <v>248004.5</v>
      </c>
      <c r="G902" s="132"/>
      <c r="H902" s="394"/>
      <c r="I902" s="132">
        <v>248004.5</v>
      </c>
      <c r="J902" s="132"/>
      <c r="K902" s="394"/>
      <c r="L902" s="670"/>
      <c r="M902" s="728"/>
      <c r="N902" s="693"/>
    </row>
    <row r="903" spans="1:14" ht="15" customHeight="1">
      <c r="A903" s="745">
        <v>436</v>
      </c>
      <c r="B903" s="747" t="s">
        <v>1438</v>
      </c>
      <c r="C903" s="751" t="s">
        <v>1439</v>
      </c>
      <c r="D903" s="299" t="s">
        <v>93</v>
      </c>
      <c r="E903" s="286" t="s">
        <v>515</v>
      </c>
      <c r="F903" s="381">
        <v>50577.49</v>
      </c>
      <c r="G903" s="381"/>
      <c r="H903" s="382"/>
      <c r="I903" s="381">
        <v>50577.49</v>
      </c>
      <c r="J903" s="381"/>
      <c r="K903" s="382"/>
      <c r="L903" s="745" t="s">
        <v>13</v>
      </c>
      <c r="M903" s="756">
        <v>40505</v>
      </c>
      <c r="N903" s="749" t="s">
        <v>1355</v>
      </c>
    </row>
    <row r="904" spans="1:14" ht="15" customHeight="1">
      <c r="A904" s="753"/>
      <c r="B904" s="754"/>
      <c r="C904" s="755"/>
      <c r="D904" s="299" t="s">
        <v>93</v>
      </c>
      <c r="E904" s="286" t="s">
        <v>513</v>
      </c>
      <c r="F904" s="381">
        <v>83586.31</v>
      </c>
      <c r="G904" s="381"/>
      <c r="H904" s="382"/>
      <c r="I904" s="381">
        <v>83586.31</v>
      </c>
      <c r="J904" s="381"/>
      <c r="K904" s="382"/>
      <c r="L904" s="753"/>
      <c r="M904" s="758"/>
      <c r="N904" s="760"/>
    </row>
    <row r="905" spans="1:14" ht="21.75" customHeight="1">
      <c r="A905" s="129">
        <v>437</v>
      </c>
      <c r="B905" s="130" t="s">
        <v>1440</v>
      </c>
      <c r="C905" s="131" t="s">
        <v>1441</v>
      </c>
      <c r="D905" s="133" t="s">
        <v>93</v>
      </c>
      <c r="E905" s="179" t="s">
        <v>515</v>
      </c>
      <c r="F905" s="132">
        <v>6552.09</v>
      </c>
      <c r="G905" s="132"/>
      <c r="H905" s="394"/>
      <c r="I905" s="132">
        <v>6552.09</v>
      </c>
      <c r="J905" s="132"/>
      <c r="K905" s="394"/>
      <c r="L905" s="129" t="s">
        <v>13</v>
      </c>
      <c r="M905" s="133">
        <v>40505</v>
      </c>
      <c r="N905" s="182" t="s">
        <v>1355</v>
      </c>
    </row>
    <row r="906" spans="1:14" ht="15" customHeight="1">
      <c r="A906" s="745">
        <v>438</v>
      </c>
      <c r="B906" s="747" t="s">
        <v>1442</v>
      </c>
      <c r="C906" s="751" t="s">
        <v>1443</v>
      </c>
      <c r="D906" s="299" t="s">
        <v>93</v>
      </c>
      <c r="E906" s="286" t="s">
        <v>515</v>
      </c>
      <c r="F906" s="381">
        <v>100</v>
      </c>
      <c r="G906" s="381"/>
      <c r="H906" s="382"/>
      <c r="I906" s="381"/>
      <c r="J906" s="381">
        <v>100</v>
      </c>
      <c r="K906" s="382"/>
      <c r="L906" s="745" t="s">
        <v>384</v>
      </c>
      <c r="M906" s="756">
        <v>40506</v>
      </c>
      <c r="N906" s="749" t="s">
        <v>370</v>
      </c>
    </row>
    <row r="907" spans="1:14" ht="15" customHeight="1">
      <c r="A907" s="746"/>
      <c r="B907" s="748"/>
      <c r="C907" s="752"/>
      <c r="D907" s="299" t="s">
        <v>93</v>
      </c>
      <c r="E907" s="286" t="s">
        <v>513</v>
      </c>
      <c r="F907" s="381">
        <v>1000</v>
      </c>
      <c r="G907" s="381"/>
      <c r="H907" s="382"/>
      <c r="I907" s="381"/>
      <c r="J907" s="381">
        <v>1000</v>
      </c>
      <c r="K907" s="382"/>
      <c r="L907" s="746"/>
      <c r="M907" s="757"/>
      <c r="N907" s="750"/>
    </row>
    <row r="908" spans="1:14" ht="15" customHeight="1">
      <c r="A908" s="753"/>
      <c r="B908" s="754"/>
      <c r="C908" s="755"/>
      <c r="D908" s="299" t="s">
        <v>93</v>
      </c>
      <c r="E908" s="286" t="s">
        <v>516</v>
      </c>
      <c r="F908" s="381">
        <v>1000</v>
      </c>
      <c r="G908" s="381"/>
      <c r="H908" s="382"/>
      <c r="I908" s="381"/>
      <c r="J908" s="381">
        <v>1000</v>
      </c>
      <c r="K908" s="382"/>
      <c r="L908" s="753"/>
      <c r="M908" s="758"/>
      <c r="N908" s="760"/>
    </row>
    <row r="909" spans="1:14" ht="21.75" customHeight="1">
      <c r="A909" s="129">
        <v>439</v>
      </c>
      <c r="B909" s="130" t="s">
        <v>1444</v>
      </c>
      <c r="C909" s="131" t="s">
        <v>794</v>
      </c>
      <c r="D909" s="133" t="s">
        <v>93</v>
      </c>
      <c r="E909" s="179" t="s">
        <v>515</v>
      </c>
      <c r="F909" s="132">
        <v>2928</v>
      </c>
      <c r="G909" s="132"/>
      <c r="H909" s="394"/>
      <c r="I909" s="132">
        <v>2928</v>
      </c>
      <c r="J909" s="132"/>
      <c r="K909" s="394"/>
      <c r="L909" s="129" t="s">
        <v>9</v>
      </c>
      <c r="M909" s="133">
        <v>40506</v>
      </c>
      <c r="N909" s="182" t="s">
        <v>1355</v>
      </c>
    </row>
    <row r="910" spans="1:14" ht="19.5" customHeight="1">
      <c r="A910" s="296">
        <v>440</v>
      </c>
      <c r="B910" s="297" t="s">
        <v>1444</v>
      </c>
      <c r="C910" s="298" t="s">
        <v>795</v>
      </c>
      <c r="D910" s="299" t="s">
        <v>93</v>
      </c>
      <c r="E910" s="286" t="s">
        <v>515</v>
      </c>
      <c r="F910" s="381">
        <v>5793.9</v>
      </c>
      <c r="G910" s="381"/>
      <c r="H910" s="382"/>
      <c r="I910" s="381">
        <v>5793.9</v>
      </c>
      <c r="J910" s="381"/>
      <c r="K910" s="382"/>
      <c r="L910" s="296" t="s">
        <v>9</v>
      </c>
      <c r="M910" s="299">
        <v>40506</v>
      </c>
      <c r="N910" s="464" t="s">
        <v>1355</v>
      </c>
    </row>
    <row r="911" spans="1:14" ht="22.5" customHeight="1">
      <c r="A911" s="129">
        <v>441</v>
      </c>
      <c r="B911" s="130" t="s">
        <v>1444</v>
      </c>
      <c r="C911" s="131" t="s">
        <v>796</v>
      </c>
      <c r="D911" s="133" t="s">
        <v>93</v>
      </c>
      <c r="E911" s="179" t="s">
        <v>515</v>
      </c>
      <c r="F911" s="132">
        <v>4398</v>
      </c>
      <c r="G911" s="132"/>
      <c r="H911" s="394"/>
      <c r="I911" s="132">
        <v>4398</v>
      </c>
      <c r="J911" s="132"/>
      <c r="K911" s="394"/>
      <c r="L911" s="129" t="s">
        <v>9</v>
      </c>
      <c r="M911" s="133">
        <v>40506</v>
      </c>
      <c r="N911" s="182" t="s">
        <v>1355</v>
      </c>
    </row>
    <row r="912" spans="1:14" ht="26.25" customHeight="1">
      <c r="A912" s="296">
        <v>442</v>
      </c>
      <c r="B912" s="297" t="s">
        <v>1413</v>
      </c>
      <c r="C912" s="298" t="s">
        <v>1445</v>
      </c>
      <c r="D912" s="299" t="s">
        <v>93</v>
      </c>
      <c r="E912" s="286" t="s">
        <v>515</v>
      </c>
      <c r="F912" s="381">
        <v>6560.14</v>
      </c>
      <c r="G912" s="381"/>
      <c r="H912" s="382"/>
      <c r="I912" s="381">
        <v>6560.14</v>
      </c>
      <c r="J912" s="381"/>
      <c r="K912" s="382"/>
      <c r="L912" s="296" t="s">
        <v>384</v>
      </c>
      <c r="M912" s="299">
        <v>40507</v>
      </c>
      <c r="N912" s="464" t="s">
        <v>1355</v>
      </c>
    </row>
    <row r="913" spans="1:14" ht="15" customHeight="1">
      <c r="A913" s="668">
        <v>443</v>
      </c>
      <c r="B913" s="671" t="s">
        <v>1446</v>
      </c>
      <c r="C913" s="677" t="s">
        <v>1447</v>
      </c>
      <c r="D913" s="133" t="s">
        <v>93</v>
      </c>
      <c r="E913" s="179" t="s">
        <v>515</v>
      </c>
      <c r="F913" s="132">
        <v>105</v>
      </c>
      <c r="G913" s="132"/>
      <c r="H913" s="394"/>
      <c r="I913" s="132">
        <v>105</v>
      </c>
      <c r="J913" s="132"/>
      <c r="K913" s="394"/>
      <c r="L913" s="668" t="s">
        <v>384</v>
      </c>
      <c r="M913" s="727">
        <v>40507</v>
      </c>
      <c r="N913" s="691" t="s">
        <v>1355</v>
      </c>
    </row>
    <row r="914" spans="1:14" ht="24" customHeight="1">
      <c r="A914" s="669"/>
      <c r="B914" s="672"/>
      <c r="C914" s="678"/>
      <c r="D914" s="133" t="s">
        <v>93</v>
      </c>
      <c r="E914" s="179" t="s">
        <v>513</v>
      </c>
      <c r="F914" s="132">
        <v>4092.19</v>
      </c>
      <c r="G914" s="132"/>
      <c r="H914" s="394"/>
      <c r="I914" s="132">
        <v>4092.19</v>
      </c>
      <c r="J914" s="132"/>
      <c r="K914" s="394"/>
      <c r="L914" s="669"/>
      <c r="M914" s="732"/>
      <c r="N914" s="692"/>
    </row>
    <row r="915" spans="1:14" ht="25.5" customHeight="1">
      <c r="A915" s="296">
        <v>444</v>
      </c>
      <c r="B915" s="297"/>
      <c r="C915" s="298" t="s">
        <v>1448</v>
      </c>
      <c r="D915" s="299" t="s">
        <v>93</v>
      </c>
      <c r="E915" s="286" t="s">
        <v>515</v>
      </c>
      <c r="F915" s="381">
        <v>15300.32</v>
      </c>
      <c r="G915" s="381"/>
      <c r="H915" s="382"/>
      <c r="I915" s="381">
        <v>15300.32</v>
      </c>
      <c r="J915" s="381"/>
      <c r="K915" s="382"/>
      <c r="L915" s="296" t="s">
        <v>14</v>
      </c>
      <c r="M915" s="299">
        <v>40507</v>
      </c>
      <c r="N915" s="464" t="s">
        <v>1355</v>
      </c>
    </row>
    <row r="916" spans="1:14" ht="24.75" customHeight="1">
      <c r="A916" s="129">
        <v>445</v>
      </c>
      <c r="B916" s="130" t="s">
        <v>1413</v>
      </c>
      <c r="C916" s="131" t="s">
        <v>1449</v>
      </c>
      <c r="D916" s="133" t="s">
        <v>90</v>
      </c>
      <c r="E916" s="179" t="s">
        <v>515</v>
      </c>
      <c r="F916" s="132">
        <v>93642.43</v>
      </c>
      <c r="G916" s="132">
        <v>92733.7</v>
      </c>
      <c r="H916" s="394"/>
      <c r="I916" s="132">
        <v>908.74</v>
      </c>
      <c r="J916" s="132"/>
      <c r="K916" s="394"/>
      <c r="L916" s="129" t="s">
        <v>384</v>
      </c>
      <c r="M916" s="133">
        <v>40507</v>
      </c>
      <c r="N916" s="182" t="s">
        <v>1407</v>
      </c>
    </row>
    <row r="917" spans="1:14" ht="15" customHeight="1">
      <c r="A917" s="745">
        <v>446</v>
      </c>
      <c r="B917" s="747" t="s">
        <v>1245</v>
      </c>
      <c r="C917" s="751" t="s">
        <v>1450</v>
      </c>
      <c r="D917" s="299" t="s">
        <v>90</v>
      </c>
      <c r="E917" s="286" t="s">
        <v>515</v>
      </c>
      <c r="F917" s="381">
        <v>7202.65</v>
      </c>
      <c r="G917" s="381">
        <v>7202.65</v>
      </c>
      <c r="H917" s="314">
        <f>G917/17*100</f>
        <v>42368.529411764706</v>
      </c>
      <c r="I917" s="381"/>
      <c r="J917" s="381"/>
      <c r="K917" s="382"/>
      <c r="L917" s="745" t="s">
        <v>384</v>
      </c>
      <c r="M917" s="756">
        <v>40511</v>
      </c>
      <c r="N917" s="749" t="s">
        <v>117</v>
      </c>
    </row>
    <row r="918" spans="1:14" ht="15" customHeight="1">
      <c r="A918" s="746"/>
      <c r="B918" s="748"/>
      <c r="C918" s="752"/>
      <c r="D918" s="299" t="s">
        <v>90</v>
      </c>
      <c r="E918" s="286" t="s">
        <v>513</v>
      </c>
      <c r="F918" s="381">
        <v>226928.68</v>
      </c>
      <c r="G918" s="381">
        <v>226928.68</v>
      </c>
      <c r="H918" s="314">
        <f>G918/17*100</f>
        <v>1334874.5882352942</v>
      </c>
      <c r="I918" s="381"/>
      <c r="J918" s="381"/>
      <c r="K918" s="382"/>
      <c r="L918" s="746"/>
      <c r="M918" s="757"/>
      <c r="N918" s="750"/>
    </row>
    <row r="919" spans="1:14" ht="15" customHeight="1">
      <c r="A919" s="668">
        <v>447</v>
      </c>
      <c r="B919" s="671" t="s">
        <v>1245</v>
      </c>
      <c r="C919" s="677" t="s">
        <v>1451</v>
      </c>
      <c r="D919" s="133" t="s">
        <v>90</v>
      </c>
      <c r="E919" s="179" t="s">
        <v>515</v>
      </c>
      <c r="F919" s="132">
        <v>841.68</v>
      </c>
      <c r="G919" s="132">
        <v>594.14</v>
      </c>
      <c r="H919" s="394"/>
      <c r="I919" s="132">
        <v>247.54</v>
      </c>
      <c r="J919" s="132"/>
      <c r="K919" s="394"/>
      <c r="L919" s="668" t="s">
        <v>384</v>
      </c>
      <c r="M919" s="727">
        <v>40511</v>
      </c>
      <c r="N919" s="691" t="s">
        <v>1407</v>
      </c>
    </row>
    <row r="920" spans="1:14" ht="15" customHeight="1">
      <c r="A920" s="669"/>
      <c r="B920" s="672"/>
      <c r="C920" s="678"/>
      <c r="D920" s="133" t="s">
        <v>90</v>
      </c>
      <c r="E920" s="179" t="s">
        <v>513</v>
      </c>
      <c r="F920" s="132">
        <v>303.67</v>
      </c>
      <c r="G920" s="132"/>
      <c r="H920" s="394"/>
      <c r="I920" s="132">
        <v>303.67</v>
      </c>
      <c r="J920" s="132"/>
      <c r="K920" s="394"/>
      <c r="L920" s="669"/>
      <c r="M920" s="732"/>
      <c r="N920" s="692"/>
    </row>
    <row r="921" spans="1:14" ht="15" customHeight="1">
      <c r="A921" s="670"/>
      <c r="B921" s="673"/>
      <c r="C921" s="679"/>
      <c r="D921" s="133" t="s">
        <v>90</v>
      </c>
      <c r="E921" s="179" t="s">
        <v>516</v>
      </c>
      <c r="F921" s="132">
        <v>99.04</v>
      </c>
      <c r="G921" s="132"/>
      <c r="H921" s="394"/>
      <c r="I921" s="132">
        <v>99.04</v>
      </c>
      <c r="J921" s="132"/>
      <c r="K921" s="394"/>
      <c r="L921" s="670"/>
      <c r="M921" s="728"/>
      <c r="N921" s="693"/>
    </row>
    <row r="922" spans="1:14" ht="15" customHeight="1">
      <c r="A922" s="745">
        <v>448</v>
      </c>
      <c r="B922" s="747" t="s">
        <v>445</v>
      </c>
      <c r="C922" s="751" t="s">
        <v>446</v>
      </c>
      <c r="D922" s="299" t="s">
        <v>90</v>
      </c>
      <c r="E922" s="286" t="s">
        <v>515</v>
      </c>
      <c r="F922" s="381">
        <v>666.77</v>
      </c>
      <c r="G922" s="381">
        <v>666.77</v>
      </c>
      <c r="H922" s="314">
        <f aca="true" t="shared" si="1" ref="H922:H929">G922/17*100</f>
        <v>3922.176470588235</v>
      </c>
      <c r="I922" s="381"/>
      <c r="J922" s="381"/>
      <c r="K922" s="382"/>
      <c r="L922" s="745" t="s">
        <v>265</v>
      </c>
      <c r="M922" s="756">
        <v>40512</v>
      </c>
      <c r="N922" s="749" t="s">
        <v>117</v>
      </c>
    </row>
    <row r="923" spans="1:14" ht="15" customHeight="1">
      <c r="A923" s="746"/>
      <c r="B923" s="748"/>
      <c r="C923" s="752"/>
      <c r="D923" s="299" t="s">
        <v>90</v>
      </c>
      <c r="E923" s="286" t="s">
        <v>513</v>
      </c>
      <c r="F923" s="381">
        <v>3276.91</v>
      </c>
      <c r="G923" s="381">
        <v>3276.91</v>
      </c>
      <c r="H923" s="314">
        <f t="shared" si="1"/>
        <v>19275.941176470587</v>
      </c>
      <c r="I923" s="381"/>
      <c r="J923" s="381"/>
      <c r="K923" s="382"/>
      <c r="L923" s="746"/>
      <c r="M923" s="757"/>
      <c r="N923" s="750"/>
    </row>
    <row r="924" spans="1:14" ht="15" customHeight="1">
      <c r="A924" s="746"/>
      <c r="B924" s="748"/>
      <c r="C924" s="752"/>
      <c r="D924" s="299" t="s">
        <v>90</v>
      </c>
      <c r="E924" s="286" t="s">
        <v>516</v>
      </c>
      <c r="F924" s="381">
        <v>8367.34</v>
      </c>
      <c r="G924" s="381">
        <v>8367.34</v>
      </c>
      <c r="H924" s="314">
        <f t="shared" si="1"/>
        <v>49219.64705882353</v>
      </c>
      <c r="I924" s="381"/>
      <c r="J924" s="381"/>
      <c r="K924" s="382"/>
      <c r="L924" s="746"/>
      <c r="M924" s="757"/>
      <c r="N924" s="750"/>
    </row>
    <row r="925" spans="1:14" ht="15" customHeight="1">
      <c r="A925" s="746"/>
      <c r="B925" s="748"/>
      <c r="C925" s="752"/>
      <c r="D925" s="466" t="s">
        <v>90</v>
      </c>
      <c r="E925" s="502" t="s">
        <v>514</v>
      </c>
      <c r="F925" s="503">
        <v>17320.8</v>
      </c>
      <c r="G925" s="503">
        <v>17320.8</v>
      </c>
      <c r="H925" s="504">
        <f t="shared" si="1"/>
        <v>101887.05882352941</v>
      </c>
      <c r="I925" s="503"/>
      <c r="J925" s="503"/>
      <c r="K925" s="505"/>
      <c r="L925" s="746"/>
      <c r="M925" s="757"/>
      <c r="N925" s="750"/>
    </row>
    <row r="926" spans="1:14" ht="15" customHeight="1">
      <c r="A926" s="717">
        <v>449</v>
      </c>
      <c r="B926" s="718" t="s">
        <v>280</v>
      </c>
      <c r="C926" s="719" t="s">
        <v>1452</v>
      </c>
      <c r="D926" s="133" t="s">
        <v>90</v>
      </c>
      <c r="E926" s="179" t="s">
        <v>515</v>
      </c>
      <c r="F926" s="132">
        <v>44913.24</v>
      </c>
      <c r="G926" s="132">
        <v>44913.24</v>
      </c>
      <c r="H926" s="183">
        <f t="shared" si="1"/>
        <v>264195.5294117647</v>
      </c>
      <c r="I926" s="132"/>
      <c r="J926" s="132"/>
      <c r="K926" s="394"/>
      <c r="L926" s="717" t="s">
        <v>265</v>
      </c>
      <c r="M926" s="722">
        <v>40512</v>
      </c>
      <c r="N926" s="774" t="s">
        <v>117</v>
      </c>
    </row>
    <row r="927" spans="1:14" ht="15" customHeight="1">
      <c r="A927" s="717"/>
      <c r="B927" s="718"/>
      <c r="C927" s="719"/>
      <c r="D927" s="133" t="s">
        <v>90</v>
      </c>
      <c r="E927" s="179" t="s">
        <v>513</v>
      </c>
      <c r="F927" s="132">
        <v>173815.18</v>
      </c>
      <c r="G927" s="132">
        <v>173815.18</v>
      </c>
      <c r="H927" s="183">
        <f t="shared" si="1"/>
        <v>1022442.2352941176</v>
      </c>
      <c r="I927" s="132"/>
      <c r="J927" s="132"/>
      <c r="K927" s="394"/>
      <c r="L927" s="717"/>
      <c r="M927" s="722"/>
      <c r="N927" s="774"/>
    </row>
    <row r="928" spans="1:14" ht="15" customHeight="1">
      <c r="A928" s="717"/>
      <c r="B928" s="718"/>
      <c r="C928" s="719"/>
      <c r="D928" s="133" t="s">
        <v>90</v>
      </c>
      <c r="E928" s="179" t="s">
        <v>516</v>
      </c>
      <c r="F928" s="132">
        <v>45839.42</v>
      </c>
      <c r="G928" s="132">
        <v>45839.42</v>
      </c>
      <c r="H928" s="183">
        <f t="shared" si="1"/>
        <v>269643.64705882355</v>
      </c>
      <c r="I928" s="132"/>
      <c r="J928" s="132"/>
      <c r="K928" s="394"/>
      <c r="L928" s="717"/>
      <c r="M928" s="722"/>
      <c r="N928" s="774"/>
    </row>
    <row r="929" spans="1:14" ht="15" customHeight="1">
      <c r="A929" s="717"/>
      <c r="B929" s="718"/>
      <c r="C929" s="719"/>
      <c r="D929" s="133" t="s">
        <v>90</v>
      </c>
      <c r="E929" s="179" t="s">
        <v>514</v>
      </c>
      <c r="F929" s="132">
        <v>23449.42</v>
      </c>
      <c r="G929" s="132">
        <v>23449.42</v>
      </c>
      <c r="H929" s="183">
        <f t="shared" si="1"/>
        <v>137937.76470588235</v>
      </c>
      <c r="I929" s="132"/>
      <c r="J929" s="132"/>
      <c r="K929" s="394"/>
      <c r="L929" s="717"/>
      <c r="M929" s="722"/>
      <c r="N929" s="774"/>
    </row>
    <row r="930" spans="1:14" ht="15" customHeight="1">
      <c r="A930" s="226"/>
      <c r="B930" s="227"/>
      <c r="C930" s="228"/>
      <c r="D930" s="229"/>
      <c r="E930" s="230"/>
      <c r="F930" s="339"/>
      <c r="G930" s="339"/>
      <c r="H930" s="232"/>
      <c r="I930" s="339"/>
      <c r="J930" s="339"/>
      <c r="K930" s="393"/>
      <c r="L930" s="226"/>
      <c r="M930" s="229"/>
      <c r="N930" s="186"/>
    </row>
    <row r="931" spans="1:14" ht="15" customHeight="1">
      <c r="A931" s="226"/>
      <c r="B931" s="227"/>
      <c r="C931" s="228"/>
      <c r="D931" s="229"/>
      <c r="E931" s="230"/>
      <c r="F931" s="339"/>
      <c r="G931" s="339"/>
      <c r="H931" s="232"/>
      <c r="I931" s="339"/>
      <c r="J931" s="339"/>
      <c r="K931" s="393"/>
      <c r="L931" s="226"/>
      <c r="M931" s="229"/>
      <c r="N931" s="186"/>
    </row>
    <row r="932" spans="1:14" ht="15" customHeight="1">
      <c r="A932" s="226"/>
      <c r="B932" s="227"/>
      <c r="C932" s="228"/>
      <c r="D932" s="229"/>
      <c r="E932" s="230"/>
      <c r="F932" s="339"/>
      <c r="G932" s="339"/>
      <c r="H932" s="232"/>
      <c r="I932" s="339"/>
      <c r="J932" s="339"/>
      <c r="K932" s="393"/>
      <c r="L932" s="226"/>
      <c r="M932" s="229"/>
      <c r="N932" s="186"/>
    </row>
    <row r="933" spans="1:14" ht="15" customHeight="1">
      <c r="A933" s="226"/>
      <c r="B933" s="227"/>
      <c r="C933" s="228"/>
      <c r="D933" s="229"/>
      <c r="E933" s="230"/>
      <c r="F933" s="339"/>
      <c r="G933" s="339"/>
      <c r="H933" s="232"/>
      <c r="I933" s="339"/>
      <c r="J933" s="339"/>
      <c r="K933" s="393"/>
      <c r="L933" s="226"/>
      <c r="M933" s="229"/>
      <c r="N933" s="186"/>
    </row>
    <row r="934" spans="1:14" ht="15" customHeight="1">
      <c r="A934" s="226"/>
      <c r="B934" s="227"/>
      <c r="C934" s="228"/>
      <c r="D934" s="229"/>
      <c r="E934" s="230"/>
      <c r="F934" s="339"/>
      <c r="G934" s="339"/>
      <c r="H934" s="232"/>
      <c r="I934" s="339"/>
      <c r="J934" s="339"/>
      <c r="K934" s="393"/>
      <c r="L934" s="226"/>
      <c r="M934" s="229"/>
      <c r="N934" s="186"/>
    </row>
    <row r="935" spans="1:14" ht="15" customHeight="1">
      <c r="A935" s="226"/>
      <c r="B935" s="227"/>
      <c r="C935" s="228"/>
      <c r="D935" s="229"/>
      <c r="E935" s="230"/>
      <c r="F935" s="339"/>
      <c r="G935" s="339"/>
      <c r="H935" s="232"/>
      <c r="I935" s="339"/>
      <c r="J935" s="339"/>
      <c r="K935" s="393"/>
      <c r="L935" s="226"/>
      <c r="M935" s="229"/>
      <c r="N935" s="186"/>
    </row>
    <row r="936" spans="1:14" ht="15" customHeight="1">
      <c r="A936" s="226"/>
      <c r="B936" s="227"/>
      <c r="C936" s="228"/>
      <c r="D936" s="229"/>
      <c r="E936" s="230"/>
      <c r="F936" s="339"/>
      <c r="G936" s="339"/>
      <c r="H936" s="232"/>
      <c r="I936" s="339"/>
      <c r="J936" s="339"/>
      <c r="K936" s="393"/>
      <c r="L936" s="226"/>
      <c r="M936" s="229"/>
      <c r="N936" s="186"/>
    </row>
    <row r="937" spans="1:14" ht="15" customHeight="1">
      <c r="A937" s="226"/>
      <c r="B937" s="227"/>
      <c r="C937" s="228"/>
      <c r="D937" s="229"/>
      <c r="E937" s="230"/>
      <c r="F937" s="339"/>
      <c r="G937" s="339"/>
      <c r="H937" s="232"/>
      <c r="I937" s="339"/>
      <c r="J937" s="339"/>
      <c r="K937" s="393"/>
      <c r="L937" s="226"/>
      <c r="M937" s="229"/>
      <c r="N937" s="186"/>
    </row>
    <row r="938" spans="1:14" ht="15" customHeight="1">
      <c r="A938" s="226"/>
      <c r="B938" s="227"/>
      <c r="C938" s="228"/>
      <c r="D938" s="229"/>
      <c r="E938" s="230"/>
      <c r="F938" s="339"/>
      <c r="G938" s="339"/>
      <c r="H938" s="232"/>
      <c r="I938" s="339"/>
      <c r="J938" s="339"/>
      <c r="K938" s="393"/>
      <c r="L938" s="226"/>
      <c r="M938" s="229"/>
      <c r="N938" s="186"/>
    </row>
    <row r="939" spans="1:14" ht="15" customHeight="1">
      <c r="A939" s="226"/>
      <c r="B939" s="227"/>
      <c r="C939" s="228"/>
      <c r="D939" s="229"/>
      <c r="E939" s="230"/>
      <c r="F939" s="339"/>
      <c r="G939" s="339"/>
      <c r="H939" s="232"/>
      <c r="I939" s="339"/>
      <c r="J939" s="339"/>
      <c r="K939" s="393"/>
      <c r="L939" s="226"/>
      <c r="M939" s="229"/>
      <c r="N939" s="186"/>
    </row>
    <row r="940" spans="1:14" ht="15" customHeight="1">
      <c r="A940" s="226"/>
      <c r="B940" s="227"/>
      <c r="C940" s="228"/>
      <c r="D940" s="229"/>
      <c r="E940" s="230"/>
      <c r="F940" s="339"/>
      <c r="G940" s="339"/>
      <c r="H940" s="232"/>
      <c r="I940" s="339"/>
      <c r="J940" s="339"/>
      <c r="K940" s="393"/>
      <c r="L940" s="226"/>
      <c r="M940" s="229"/>
      <c r="N940" s="186"/>
    </row>
    <row r="941" spans="1:14" ht="15" customHeight="1">
      <c r="A941" s="226"/>
      <c r="B941" s="227"/>
      <c r="C941" s="228"/>
      <c r="D941" s="229"/>
      <c r="E941" s="230"/>
      <c r="F941" s="339"/>
      <c r="G941" s="339"/>
      <c r="H941" s="232"/>
      <c r="I941" s="339"/>
      <c r="J941" s="339"/>
      <c r="K941" s="393"/>
      <c r="L941" s="226"/>
      <c r="M941" s="229"/>
      <c r="N941" s="186"/>
    </row>
    <row r="942" spans="1:14" ht="15" customHeight="1">
      <c r="A942" s="226"/>
      <c r="B942" s="227"/>
      <c r="C942" s="228"/>
      <c r="D942" s="229"/>
      <c r="E942" s="230"/>
      <c r="F942" s="339"/>
      <c r="G942" s="339"/>
      <c r="H942" s="232"/>
      <c r="I942" s="339"/>
      <c r="J942" s="339"/>
      <c r="K942" s="393"/>
      <c r="L942" s="226"/>
      <c r="M942" s="229"/>
      <c r="N942" s="186"/>
    </row>
    <row r="943" spans="1:14" ht="15" customHeight="1">
      <c r="A943" s="745">
        <v>450</v>
      </c>
      <c r="B943" s="747" t="s">
        <v>1453</v>
      </c>
      <c r="C943" s="751" t="s">
        <v>1454</v>
      </c>
      <c r="D943" s="756" t="s">
        <v>93</v>
      </c>
      <c r="E943" s="286" t="s">
        <v>515</v>
      </c>
      <c r="F943" s="381">
        <v>500</v>
      </c>
      <c r="G943" s="381"/>
      <c r="H943" s="314"/>
      <c r="I943" s="381">
        <v>500</v>
      </c>
      <c r="J943" s="381"/>
      <c r="K943" s="382"/>
      <c r="L943" s="745" t="s">
        <v>265</v>
      </c>
      <c r="M943" s="756">
        <v>40512</v>
      </c>
      <c r="N943" s="749" t="s">
        <v>1407</v>
      </c>
    </row>
    <row r="944" spans="1:14" ht="15" customHeight="1">
      <c r="A944" s="746"/>
      <c r="B944" s="748"/>
      <c r="C944" s="752"/>
      <c r="D944" s="757"/>
      <c r="E944" s="286" t="s">
        <v>513</v>
      </c>
      <c r="F944" s="381">
        <v>500</v>
      </c>
      <c r="G944" s="381"/>
      <c r="H944" s="314"/>
      <c r="I944" s="381">
        <v>500</v>
      </c>
      <c r="J944" s="381"/>
      <c r="K944" s="382"/>
      <c r="L944" s="746"/>
      <c r="M944" s="757"/>
      <c r="N944" s="750"/>
    </row>
    <row r="945" spans="1:14" ht="15" customHeight="1">
      <c r="A945" s="746"/>
      <c r="B945" s="748"/>
      <c r="C945" s="752"/>
      <c r="D945" s="757"/>
      <c r="E945" s="286" t="s">
        <v>516</v>
      </c>
      <c r="F945" s="381">
        <v>500</v>
      </c>
      <c r="G945" s="381"/>
      <c r="H945" s="314"/>
      <c r="I945" s="381">
        <v>500</v>
      </c>
      <c r="J945" s="381"/>
      <c r="K945" s="382"/>
      <c r="L945" s="746"/>
      <c r="M945" s="757"/>
      <c r="N945" s="750"/>
    </row>
    <row r="946" spans="1:14" ht="15" customHeight="1">
      <c r="A946" s="746"/>
      <c r="B946" s="748"/>
      <c r="C946" s="752"/>
      <c r="D946" s="757"/>
      <c r="E946" s="286" t="s">
        <v>514</v>
      </c>
      <c r="F946" s="381">
        <v>500</v>
      </c>
      <c r="G946" s="381"/>
      <c r="H946" s="314"/>
      <c r="I946" s="381">
        <v>500</v>
      </c>
      <c r="J946" s="381"/>
      <c r="K946" s="382"/>
      <c r="L946" s="746"/>
      <c r="M946" s="757"/>
      <c r="N946" s="750"/>
    </row>
    <row r="947" spans="1:14" ht="15" customHeight="1">
      <c r="A947" s="746"/>
      <c r="B947" s="748"/>
      <c r="C947" s="752"/>
      <c r="D947" s="757"/>
      <c r="E947" s="286" t="s">
        <v>240</v>
      </c>
      <c r="F947" s="381">
        <v>500</v>
      </c>
      <c r="G947" s="381"/>
      <c r="H947" s="314"/>
      <c r="I947" s="381">
        <v>500</v>
      </c>
      <c r="J947" s="381"/>
      <c r="K947" s="382"/>
      <c r="L947" s="746"/>
      <c r="M947" s="757"/>
      <c r="N947" s="750"/>
    </row>
    <row r="948" spans="1:14" ht="15" customHeight="1">
      <c r="A948" s="746"/>
      <c r="B948" s="748"/>
      <c r="C948" s="752"/>
      <c r="D948" s="757"/>
      <c r="E948" s="286" t="s">
        <v>536</v>
      </c>
      <c r="F948" s="381">
        <v>500</v>
      </c>
      <c r="G948" s="381"/>
      <c r="H948" s="314"/>
      <c r="I948" s="381">
        <v>500</v>
      </c>
      <c r="J948" s="381"/>
      <c r="K948" s="382"/>
      <c r="L948" s="746"/>
      <c r="M948" s="757"/>
      <c r="N948" s="750"/>
    </row>
    <row r="949" spans="1:14" ht="15" customHeight="1">
      <c r="A949" s="746"/>
      <c r="B949" s="748"/>
      <c r="C949" s="752"/>
      <c r="D949" s="757"/>
      <c r="E949" s="286" t="s">
        <v>537</v>
      </c>
      <c r="F949" s="381">
        <v>500</v>
      </c>
      <c r="G949" s="381"/>
      <c r="H949" s="314"/>
      <c r="I949" s="381">
        <v>500</v>
      </c>
      <c r="J949" s="381"/>
      <c r="K949" s="382"/>
      <c r="L949" s="746"/>
      <c r="M949" s="757"/>
      <c r="N949" s="750"/>
    </row>
    <row r="950" spans="1:14" ht="15" customHeight="1">
      <c r="A950" s="746"/>
      <c r="B950" s="748"/>
      <c r="C950" s="752"/>
      <c r="D950" s="757"/>
      <c r="E950" s="286" t="s">
        <v>538</v>
      </c>
      <c r="F950" s="381">
        <v>500</v>
      </c>
      <c r="G950" s="381"/>
      <c r="H950" s="314"/>
      <c r="I950" s="381">
        <v>500</v>
      </c>
      <c r="J950" s="381"/>
      <c r="K950" s="382"/>
      <c r="L950" s="746"/>
      <c r="M950" s="757"/>
      <c r="N950" s="750"/>
    </row>
    <row r="951" spans="1:14" ht="15" customHeight="1">
      <c r="A951" s="746"/>
      <c r="B951" s="748"/>
      <c r="C951" s="752"/>
      <c r="D951" s="757"/>
      <c r="E951" s="286" t="s">
        <v>539</v>
      </c>
      <c r="F951" s="381">
        <v>500</v>
      </c>
      <c r="G951" s="381"/>
      <c r="H951" s="314"/>
      <c r="I951" s="381">
        <v>500</v>
      </c>
      <c r="J951" s="381"/>
      <c r="K951" s="382"/>
      <c r="L951" s="746"/>
      <c r="M951" s="757"/>
      <c r="N951" s="750"/>
    </row>
    <row r="952" spans="1:14" ht="15" customHeight="1">
      <c r="A952" s="746"/>
      <c r="B952" s="748"/>
      <c r="C952" s="752"/>
      <c r="D952" s="757"/>
      <c r="E952" s="286" t="s">
        <v>540</v>
      </c>
      <c r="F952" s="381">
        <v>500</v>
      </c>
      <c r="G952" s="381"/>
      <c r="H952" s="314"/>
      <c r="I952" s="381">
        <v>500</v>
      </c>
      <c r="J952" s="381"/>
      <c r="K952" s="382"/>
      <c r="L952" s="746"/>
      <c r="M952" s="757"/>
      <c r="N952" s="750"/>
    </row>
    <row r="953" spans="1:14" ht="15" customHeight="1">
      <c r="A953" s="746"/>
      <c r="B953" s="748"/>
      <c r="C953" s="752"/>
      <c r="D953" s="757"/>
      <c r="E953" s="286" t="s">
        <v>541</v>
      </c>
      <c r="F953" s="381">
        <v>500</v>
      </c>
      <c r="G953" s="381"/>
      <c r="H953" s="314"/>
      <c r="I953" s="381">
        <v>500</v>
      </c>
      <c r="J953" s="381"/>
      <c r="K953" s="382"/>
      <c r="L953" s="746"/>
      <c r="M953" s="757"/>
      <c r="N953" s="750"/>
    </row>
    <row r="954" spans="1:14" ht="15" customHeight="1">
      <c r="A954" s="746"/>
      <c r="B954" s="748"/>
      <c r="C954" s="752"/>
      <c r="D954" s="757"/>
      <c r="E954" s="286" t="s">
        <v>302</v>
      </c>
      <c r="F954" s="381">
        <v>500</v>
      </c>
      <c r="G954" s="381"/>
      <c r="H954" s="314"/>
      <c r="I954" s="381">
        <v>500</v>
      </c>
      <c r="J954" s="381"/>
      <c r="K954" s="382"/>
      <c r="L954" s="746"/>
      <c r="M954" s="757"/>
      <c r="N954" s="750"/>
    </row>
    <row r="955" spans="1:14" ht="15" customHeight="1">
      <c r="A955" s="746"/>
      <c r="B955" s="748"/>
      <c r="C955" s="752"/>
      <c r="D955" s="757"/>
      <c r="E955" s="286" t="s">
        <v>303</v>
      </c>
      <c r="F955" s="381">
        <v>500</v>
      </c>
      <c r="G955" s="381"/>
      <c r="H955" s="314"/>
      <c r="I955" s="381">
        <v>500</v>
      </c>
      <c r="J955" s="381"/>
      <c r="K955" s="382"/>
      <c r="L955" s="746"/>
      <c r="M955" s="757"/>
      <c r="N955" s="750"/>
    </row>
    <row r="956" spans="1:14" ht="15" customHeight="1">
      <c r="A956" s="746"/>
      <c r="B956" s="748"/>
      <c r="C956" s="752"/>
      <c r="D956" s="757"/>
      <c r="E956" s="286" t="s">
        <v>259</v>
      </c>
      <c r="F956" s="381">
        <v>500</v>
      </c>
      <c r="G956" s="381"/>
      <c r="H956" s="314"/>
      <c r="I956" s="381">
        <v>500</v>
      </c>
      <c r="J956" s="381"/>
      <c r="K956" s="382"/>
      <c r="L956" s="746"/>
      <c r="M956" s="757"/>
      <c r="N956" s="750"/>
    </row>
    <row r="957" spans="1:14" ht="15" customHeight="1">
      <c r="A957" s="746"/>
      <c r="B957" s="748"/>
      <c r="C957" s="752"/>
      <c r="D957" s="757"/>
      <c r="E957" s="286" t="s">
        <v>260</v>
      </c>
      <c r="F957" s="381">
        <v>500</v>
      </c>
      <c r="G957" s="381"/>
      <c r="H957" s="314"/>
      <c r="I957" s="381">
        <v>500</v>
      </c>
      <c r="J957" s="381"/>
      <c r="K957" s="382"/>
      <c r="L957" s="746"/>
      <c r="M957" s="757"/>
      <c r="N957" s="750"/>
    </row>
    <row r="958" spans="1:14" ht="15" customHeight="1">
      <c r="A958" s="746"/>
      <c r="B958" s="748"/>
      <c r="C958" s="752"/>
      <c r="D958" s="757"/>
      <c r="E958" s="286" t="s">
        <v>129</v>
      </c>
      <c r="F958" s="381">
        <v>500</v>
      </c>
      <c r="G958" s="381"/>
      <c r="H958" s="314"/>
      <c r="I958" s="381">
        <v>500</v>
      </c>
      <c r="J958" s="381"/>
      <c r="K958" s="382"/>
      <c r="L958" s="746"/>
      <c r="M958" s="757"/>
      <c r="N958" s="750"/>
    </row>
    <row r="959" spans="1:14" ht="15" customHeight="1">
      <c r="A959" s="746"/>
      <c r="B959" s="748"/>
      <c r="C959" s="752"/>
      <c r="D959" s="757"/>
      <c r="E959" s="286" t="s">
        <v>130</v>
      </c>
      <c r="F959" s="381">
        <v>500</v>
      </c>
      <c r="G959" s="381"/>
      <c r="H959" s="314"/>
      <c r="I959" s="381">
        <v>500</v>
      </c>
      <c r="J959" s="381"/>
      <c r="K959" s="382"/>
      <c r="L959" s="746"/>
      <c r="M959" s="757"/>
      <c r="N959" s="750"/>
    </row>
    <row r="960" spans="1:14" ht="15" customHeight="1">
      <c r="A960" s="746"/>
      <c r="B960" s="748"/>
      <c r="C960" s="752"/>
      <c r="D960" s="757"/>
      <c r="E960" s="286" t="s">
        <v>131</v>
      </c>
      <c r="F960" s="381">
        <v>500</v>
      </c>
      <c r="G960" s="381"/>
      <c r="H960" s="314"/>
      <c r="I960" s="381">
        <v>500</v>
      </c>
      <c r="J960" s="381"/>
      <c r="K960" s="382"/>
      <c r="L960" s="746"/>
      <c r="M960" s="757"/>
      <c r="N960" s="750"/>
    </row>
    <row r="961" spans="1:14" ht="15" customHeight="1">
      <c r="A961" s="746"/>
      <c r="B961" s="748"/>
      <c r="C961" s="752"/>
      <c r="D961" s="757"/>
      <c r="E961" s="286" t="s">
        <v>132</v>
      </c>
      <c r="F961" s="381">
        <v>500</v>
      </c>
      <c r="G961" s="381"/>
      <c r="H961" s="314"/>
      <c r="I961" s="381">
        <v>500</v>
      </c>
      <c r="J961" s="381"/>
      <c r="K961" s="382"/>
      <c r="L961" s="746"/>
      <c r="M961" s="757"/>
      <c r="N961" s="750"/>
    </row>
    <row r="962" spans="1:14" ht="15" customHeight="1">
      <c r="A962" s="746"/>
      <c r="B962" s="748"/>
      <c r="C962" s="752"/>
      <c r="D962" s="757"/>
      <c r="E962" s="286" t="s">
        <v>133</v>
      </c>
      <c r="F962" s="381">
        <v>500</v>
      </c>
      <c r="G962" s="381">
        <v>500</v>
      </c>
      <c r="H962" s="314"/>
      <c r="I962" s="381"/>
      <c r="J962" s="381"/>
      <c r="K962" s="382"/>
      <c r="L962" s="746"/>
      <c r="M962" s="757"/>
      <c r="N962" s="750"/>
    </row>
    <row r="963" spans="1:14" ht="15" customHeight="1">
      <c r="A963" s="746"/>
      <c r="B963" s="748"/>
      <c r="C963" s="752"/>
      <c r="D963" s="757"/>
      <c r="E963" s="286" t="s">
        <v>134</v>
      </c>
      <c r="F963" s="381">
        <v>500</v>
      </c>
      <c r="G963" s="381">
        <v>500</v>
      </c>
      <c r="H963" s="314"/>
      <c r="I963" s="381"/>
      <c r="J963" s="381"/>
      <c r="K963" s="382"/>
      <c r="L963" s="746"/>
      <c r="M963" s="757"/>
      <c r="N963" s="750"/>
    </row>
    <row r="964" spans="1:14" ht="15" customHeight="1">
      <c r="A964" s="746"/>
      <c r="B964" s="748"/>
      <c r="C964" s="752"/>
      <c r="D964" s="757"/>
      <c r="E964" s="286" t="s">
        <v>19</v>
      </c>
      <c r="F964" s="381">
        <v>500</v>
      </c>
      <c r="G964" s="381">
        <v>500</v>
      </c>
      <c r="H964" s="314"/>
      <c r="I964" s="381"/>
      <c r="J964" s="381"/>
      <c r="K964" s="382"/>
      <c r="L964" s="746"/>
      <c r="M964" s="757"/>
      <c r="N964" s="750"/>
    </row>
    <row r="965" spans="1:14" ht="15" customHeight="1">
      <c r="A965" s="746"/>
      <c r="B965" s="748"/>
      <c r="C965" s="752"/>
      <c r="D965" s="757"/>
      <c r="E965" s="286" t="s">
        <v>20</v>
      </c>
      <c r="F965" s="381">
        <v>500</v>
      </c>
      <c r="G965" s="381">
        <v>500</v>
      </c>
      <c r="H965" s="314"/>
      <c r="I965" s="381"/>
      <c r="J965" s="381"/>
      <c r="K965" s="382"/>
      <c r="L965" s="746"/>
      <c r="M965" s="757"/>
      <c r="N965" s="750"/>
    </row>
    <row r="966" spans="1:14" ht="15" customHeight="1">
      <c r="A966" s="753"/>
      <c r="B966" s="754"/>
      <c r="C966" s="755"/>
      <c r="D966" s="758"/>
      <c r="E966" s="286" t="s">
        <v>21</v>
      </c>
      <c r="F966" s="381">
        <v>834.4</v>
      </c>
      <c r="G966" s="381">
        <v>834.4</v>
      </c>
      <c r="H966" s="314"/>
      <c r="I966" s="381"/>
      <c r="J966" s="381"/>
      <c r="K966" s="382"/>
      <c r="L966" s="753"/>
      <c r="M966" s="758"/>
      <c r="N966" s="760"/>
    </row>
    <row r="967" spans="1:14" ht="15" customHeight="1">
      <c r="A967" s="759" t="s">
        <v>1455</v>
      </c>
      <c r="B967" s="759"/>
      <c r="C967" s="759"/>
      <c r="D967" s="759"/>
      <c r="E967" s="759"/>
      <c r="F967" s="759"/>
      <c r="G967" s="759"/>
      <c r="H967" s="759"/>
      <c r="I967" s="759"/>
      <c r="J967" s="759"/>
      <c r="K967" s="759"/>
      <c r="L967" s="759"/>
      <c r="M967" s="759"/>
      <c r="N967" s="759"/>
    </row>
    <row r="968" spans="1:14" ht="27.75" customHeight="1">
      <c r="A968" s="403" t="s">
        <v>112</v>
      </c>
      <c r="B968" s="404" t="s">
        <v>113</v>
      </c>
      <c r="C968" s="405" t="s">
        <v>17</v>
      </c>
      <c r="D968" s="406" t="s">
        <v>87</v>
      </c>
      <c r="E968" s="407" t="s">
        <v>509</v>
      </c>
      <c r="F968" s="405" t="s">
        <v>510</v>
      </c>
      <c r="G968" s="408" t="s">
        <v>511</v>
      </c>
      <c r="H968" s="409" t="s">
        <v>88</v>
      </c>
      <c r="I968" s="408" t="s">
        <v>106</v>
      </c>
      <c r="J968" s="408" t="s">
        <v>512</v>
      </c>
      <c r="K968" s="405" t="s">
        <v>1107</v>
      </c>
      <c r="L968" s="404" t="s">
        <v>89</v>
      </c>
      <c r="M968" s="406" t="s">
        <v>50</v>
      </c>
      <c r="N968" s="373" t="s">
        <v>114</v>
      </c>
    </row>
    <row r="969" spans="1:14" ht="20.25" customHeight="1">
      <c r="A969" s="282">
        <v>451</v>
      </c>
      <c r="B969" s="283" t="s">
        <v>919</v>
      </c>
      <c r="C969" s="284" t="s">
        <v>1456</v>
      </c>
      <c r="D969" s="299" t="s">
        <v>93</v>
      </c>
      <c r="E969" s="286" t="s">
        <v>515</v>
      </c>
      <c r="F969" s="381">
        <v>3867.7</v>
      </c>
      <c r="G969" s="381"/>
      <c r="H969" s="314"/>
      <c r="I969" s="381"/>
      <c r="J969" s="381">
        <v>3867.7</v>
      </c>
      <c r="K969" s="382"/>
      <c r="L969" s="282" t="s">
        <v>384</v>
      </c>
      <c r="M969" s="285">
        <v>40513</v>
      </c>
      <c r="N969" s="465" t="s">
        <v>370</v>
      </c>
    </row>
    <row r="970" spans="1:14" ht="19.5" customHeight="1">
      <c r="A970" s="176">
        <v>452</v>
      </c>
      <c r="B970" s="177" t="s">
        <v>1457</v>
      </c>
      <c r="C970" s="178" t="s">
        <v>1458</v>
      </c>
      <c r="D970" s="133" t="s">
        <v>93</v>
      </c>
      <c r="E970" s="179" t="s">
        <v>515</v>
      </c>
      <c r="F970" s="132">
        <v>1000</v>
      </c>
      <c r="G970" s="132">
        <v>1000</v>
      </c>
      <c r="H970" s="183"/>
      <c r="I970" s="132"/>
      <c r="J970" s="394"/>
      <c r="K970" s="394"/>
      <c r="L970" s="176" t="s">
        <v>384</v>
      </c>
      <c r="M970" s="220">
        <v>40513</v>
      </c>
      <c r="N970" s="185" t="s">
        <v>117</v>
      </c>
    </row>
    <row r="971" spans="1:14" ht="15" customHeight="1">
      <c r="A971" s="745">
        <v>453</v>
      </c>
      <c r="B971" s="747" t="s">
        <v>1459</v>
      </c>
      <c r="C971" s="751" t="s">
        <v>1460</v>
      </c>
      <c r="D971" s="299" t="s">
        <v>93</v>
      </c>
      <c r="E971" s="286" t="s">
        <v>515</v>
      </c>
      <c r="F971" s="381">
        <v>6400</v>
      </c>
      <c r="G971" s="381">
        <v>3200</v>
      </c>
      <c r="H971" s="382"/>
      <c r="I971" s="381"/>
      <c r="J971" s="381"/>
      <c r="K971" s="382"/>
      <c r="L971" s="745" t="s">
        <v>384</v>
      </c>
      <c r="M971" s="756">
        <v>40513</v>
      </c>
      <c r="N971" s="749" t="s">
        <v>117</v>
      </c>
    </row>
    <row r="972" spans="1:14" ht="15" customHeight="1">
      <c r="A972" s="746"/>
      <c r="B972" s="748"/>
      <c r="C972" s="752"/>
      <c r="D972" s="299" t="s">
        <v>93</v>
      </c>
      <c r="E972" s="286" t="s">
        <v>513</v>
      </c>
      <c r="F972" s="381">
        <v>6400</v>
      </c>
      <c r="G972" s="381">
        <v>3200</v>
      </c>
      <c r="H972" s="382"/>
      <c r="I972" s="381"/>
      <c r="J972" s="381"/>
      <c r="K972" s="382"/>
      <c r="L972" s="746"/>
      <c r="M972" s="757"/>
      <c r="N972" s="750"/>
    </row>
    <row r="973" spans="1:14" ht="15" customHeight="1">
      <c r="A973" s="746"/>
      <c r="B973" s="748"/>
      <c r="C973" s="752"/>
      <c r="D973" s="299" t="s">
        <v>93</v>
      </c>
      <c r="E973" s="286" t="s">
        <v>516</v>
      </c>
      <c r="F973" s="381">
        <v>6400</v>
      </c>
      <c r="G973" s="381">
        <v>3200</v>
      </c>
      <c r="H973" s="382"/>
      <c r="I973" s="381"/>
      <c r="J973" s="381"/>
      <c r="K973" s="382"/>
      <c r="L973" s="746"/>
      <c r="M973" s="757"/>
      <c r="N973" s="750"/>
    </row>
    <row r="974" spans="1:14" ht="15" customHeight="1">
      <c r="A974" s="746"/>
      <c r="B974" s="748"/>
      <c r="C974" s="752"/>
      <c r="D974" s="299" t="s">
        <v>93</v>
      </c>
      <c r="E974" s="286" t="s">
        <v>514</v>
      </c>
      <c r="F974" s="381">
        <v>6400</v>
      </c>
      <c r="G974" s="381">
        <v>3200</v>
      </c>
      <c r="H974" s="382"/>
      <c r="I974" s="381"/>
      <c r="J974" s="381"/>
      <c r="K974" s="382"/>
      <c r="L974" s="746"/>
      <c r="M974" s="757"/>
      <c r="N974" s="750"/>
    </row>
    <row r="975" spans="1:14" ht="15" customHeight="1">
      <c r="A975" s="746"/>
      <c r="B975" s="748"/>
      <c r="C975" s="752"/>
      <c r="D975" s="299" t="s">
        <v>93</v>
      </c>
      <c r="E975" s="286" t="s">
        <v>240</v>
      </c>
      <c r="F975" s="381">
        <v>6400</v>
      </c>
      <c r="G975" s="381">
        <v>3200</v>
      </c>
      <c r="H975" s="382"/>
      <c r="I975" s="381"/>
      <c r="J975" s="381"/>
      <c r="K975" s="382"/>
      <c r="L975" s="746"/>
      <c r="M975" s="757"/>
      <c r="N975" s="750"/>
    </row>
    <row r="976" spans="1:14" ht="15" customHeight="1">
      <c r="A976" s="753"/>
      <c r="B976" s="754"/>
      <c r="C976" s="755"/>
      <c r="D976" s="299" t="s">
        <v>93</v>
      </c>
      <c r="E976" s="286" t="s">
        <v>536</v>
      </c>
      <c r="F976" s="381">
        <v>480</v>
      </c>
      <c r="G976" s="381"/>
      <c r="H976" s="382"/>
      <c r="I976" s="381"/>
      <c r="J976" s="381"/>
      <c r="K976" s="382"/>
      <c r="L976" s="753"/>
      <c r="M976" s="758"/>
      <c r="N976" s="760"/>
    </row>
    <row r="977" spans="1:14" ht="15" customHeight="1">
      <c r="A977" s="668">
        <v>454</v>
      </c>
      <c r="B977" s="671" t="s">
        <v>1461</v>
      </c>
      <c r="C977" s="677" t="s">
        <v>32</v>
      </c>
      <c r="D977" s="133" t="s">
        <v>93</v>
      </c>
      <c r="E977" s="179" t="s">
        <v>515</v>
      </c>
      <c r="F977" s="132">
        <v>46023.78</v>
      </c>
      <c r="G977" s="132">
        <v>13285.24</v>
      </c>
      <c r="H977" s="132"/>
      <c r="I977" s="132">
        <v>32738.54</v>
      </c>
      <c r="J977" s="132"/>
      <c r="K977" s="394"/>
      <c r="L977" s="668" t="s">
        <v>95</v>
      </c>
      <c r="M977" s="727">
        <v>40514</v>
      </c>
      <c r="N977" s="691" t="s">
        <v>1123</v>
      </c>
    </row>
    <row r="978" spans="1:14" ht="15" customHeight="1">
      <c r="A978" s="669"/>
      <c r="B978" s="672"/>
      <c r="C978" s="678"/>
      <c r="D978" s="133" t="s">
        <v>93</v>
      </c>
      <c r="E978" s="179" t="s">
        <v>513</v>
      </c>
      <c r="F978" s="132">
        <v>60438.21</v>
      </c>
      <c r="G978" s="132">
        <v>16282.27</v>
      </c>
      <c r="H978" s="132"/>
      <c r="I978" s="132">
        <v>44155.94</v>
      </c>
      <c r="J978" s="132"/>
      <c r="K978" s="394"/>
      <c r="L978" s="669"/>
      <c r="M978" s="732"/>
      <c r="N978" s="692"/>
    </row>
    <row r="979" spans="1:14" ht="15" customHeight="1">
      <c r="A979" s="670"/>
      <c r="B979" s="673"/>
      <c r="C979" s="679"/>
      <c r="D979" s="133" t="s">
        <v>93</v>
      </c>
      <c r="E979" s="179" t="s">
        <v>516</v>
      </c>
      <c r="F979" s="132">
        <v>32239.35</v>
      </c>
      <c r="G979" s="132">
        <v>5588.08</v>
      </c>
      <c r="H979" s="132"/>
      <c r="I979" s="132">
        <v>26651.27</v>
      </c>
      <c r="J979" s="132"/>
      <c r="K979" s="394"/>
      <c r="L979" s="670"/>
      <c r="M979" s="728"/>
      <c r="N979" s="693"/>
    </row>
    <row r="980" spans="1:14" ht="15" customHeight="1">
      <c r="A980" s="745">
        <v>455</v>
      </c>
      <c r="B980" s="804" t="s">
        <v>5483</v>
      </c>
      <c r="C980" s="751" t="s">
        <v>1462</v>
      </c>
      <c r="D980" s="299" t="s">
        <v>93</v>
      </c>
      <c r="E980" s="286" t="s">
        <v>515</v>
      </c>
      <c r="F980" s="381">
        <v>508773.56</v>
      </c>
      <c r="G980" s="381"/>
      <c r="H980" s="382"/>
      <c r="I980" s="381">
        <v>508773.56</v>
      </c>
      <c r="J980" s="381"/>
      <c r="K980" s="382"/>
      <c r="L980" s="745" t="s">
        <v>384</v>
      </c>
      <c r="M980" s="756">
        <v>40514</v>
      </c>
      <c r="N980" s="749" t="s">
        <v>315</v>
      </c>
    </row>
    <row r="981" spans="1:14" ht="15" customHeight="1">
      <c r="A981" s="746"/>
      <c r="B981" s="869"/>
      <c r="C981" s="752"/>
      <c r="D981" s="299" t="s">
        <v>93</v>
      </c>
      <c r="E981" s="286" t="s">
        <v>513</v>
      </c>
      <c r="F981" s="381">
        <v>229628.51</v>
      </c>
      <c r="G981" s="381"/>
      <c r="H981" s="382"/>
      <c r="I981" s="381">
        <v>229628.51</v>
      </c>
      <c r="J981" s="381"/>
      <c r="K981" s="382"/>
      <c r="L981" s="746"/>
      <c r="M981" s="757"/>
      <c r="N981" s="750"/>
    </row>
    <row r="982" spans="1:14" ht="15" customHeight="1">
      <c r="A982" s="753"/>
      <c r="B982" s="805"/>
      <c r="C982" s="755"/>
      <c r="D982" s="299" t="s">
        <v>93</v>
      </c>
      <c r="E982" s="286" t="s">
        <v>516</v>
      </c>
      <c r="F982" s="381">
        <v>103847.94</v>
      </c>
      <c r="G982" s="381"/>
      <c r="H982" s="382"/>
      <c r="I982" s="381">
        <v>103847.94</v>
      </c>
      <c r="J982" s="381"/>
      <c r="K982" s="382"/>
      <c r="L982" s="753"/>
      <c r="M982" s="758"/>
      <c r="N982" s="760"/>
    </row>
    <row r="983" spans="1:14" ht="15" customHeight="1">
      <c r="A983" s="717">
        <v>456</v>
      </c>
      <c r="B983" s="718" t="s">
        <v>151</v>
      </c>
      <c r="C983" s="719" t="s">
        <v>588</v>
      </c>
      <c r="D983" s="133" t="s">
        <v>93</v>
      </c>
      <c r="E983" s="179" t="s">
        <v>515</v>
      </c>
      <c r="F983" s="132">
        <v>1020.1</v>
      </c>
      <c r="G983" s="132"/>
      <c r="H983" s="132"/>
      <c r="I983" s="132">
        <v>1020.1</v>
      </c>
      <c r="J983" s="132"/>
      <c r="K983" s="394"/>
      <c r="L983" s="717" t="s">
        <v>9</v>
      </c>
      <c r="M983" s="722">
        <v>40518</v>
      </c>
      <c r="N983" s="774" t="s">
        <v>315</v>
      </c>
    </row>
    <row r="984" spans="1:14" ht="15" customHeight="1">
      <c r="A984" s="717"/>
      <c r="B984" s="718"/>
      <c r="C984" s="719"/>
      <c r="D984" s="133" t="s">
        <v>93</v>
      </c>
      <c r="E984" s="179" t="s">
        <v>513</v>
      </c>
      <c r="F984" s="132">
        <v>1827.09</v>
      </c>
      <c r="G984" s="132"/>
      <c r="H984" s="132"/>
      <c r="I984" s="132">
        <v>1827.09</v>
      </c>
      <c r="J984" s="132"/>
      <c r="K984" s="394"/>
      <c r="L984" s="717"/>
      <c r="M984" s="722"/>
      <c r="N984" s="774"/>
    </row>
    <row r="985" spans="1:14" ht="15" customHeight="1">
      <c r="A985" s="717"/>
      <c r="B985" s="718"/>
      <c r="C985" s="719"/>
      <c r="D985" s="133" t="s">
        <v>93</v>
      </c>
      <c r="E985" s="179" t="s">
        <v>516</v>
      </c>
      <c r="F985" s="132">
        <v>1337.94</v>
      </c>
      <c r="G985" s="132"/>
      <c r="H985" s="132"/>
      <c r="I985" s="132">
        <v>1337.94</v>
      </c>
      <c r="J985" s="132"/>
      <c r="K985" s="394"/>
      <c r="L985" s="717"/>
      <c r="M985" s="722"/>
      <c r="N985" s="774"/>
    </row>
    <row r="986" spans="1:14" ht="15" customHeight="1">
      <c r="A986" s="745">
        <v>457</v>
      </c>
      <c r="B986" s="747" t="s">
        <v>1463</v>
      </c>
      <c r="C986" s="751" t="s">
        <v>1464</v>
      </c>
      <c r="D986" s="299" t="s">
        <v>93</v>
      </c>
      <c r="E986" s="286" t="s">
        <v>515</v>
      </c>
      <c r="F986" s="381">
        <v>7676.81</v>
      </c>
      <c r="G986" s="381">
        <v>3616.62</v>
      </c>
      <c r="H986" s="381"/>
      <c r="I986" s="381">
        <v>4060.19</v>
      </c>
      <c r="J986" s="381"/>
      <c r="K986" s="382"/>
      <c r="L986" s="745" t="s">
        <v>384</v>
      </c>
      <c r="M986" s="756">
        <v>40518</v>
      </c>
      <c r="N986" s="749" t="s">
        <v>315</v>
      </c>
    </row>
    <row r="987" spans="1:14" ht="15" customHeight="1">
      <c r="A987" s="746"/>
      <c r="B987" s="748"/>
      <c r="C987" s="752"/>
      <c r="D987" s="299" t="s">
        <v>93</v>
      </c>
      <c r="E987" s="286" t="s">
        <v>513</v>
      </c>
      <c r="F987" s="381">
        <v>451.85</v>
      </c>
      <c r="G987" s="381"/>
      <c r="H987" s="381"/>
      <c r="I987" s="381"/>
      <c r="J987" s="381"/>
      <c r="K987" s="382"/>
      <c r="L987" s="746"/>
      <c r="M987" s="757"/>
      <c r="N987" s="750"/>
    </row>
    <row r="988" spans="1:14" ht="15" customHeight="1">
      <c r="A988" s="668">
        <v>458</v>
      </c>
      <c r="B988" s="671" t="s">
        <v>495</v>
      </c>
      <c r="C988" s="677" t="s">
        <v>498</v>
      </c>
      <c r="D988" s="133" t="s">
        <v>93</v>
      </c>
      <c r="E988" s="179" t="s">
        <v>515</v>
      </c>
      <c r="F988" s="132">
        <v>1334.2</v>
      </c>
      <c r="G988" s="132">
        <v>1334.2</v>
      </c>
      <c r="H988" s="132"/>
      <c r="I988" s="132"/>
      <c r="J988" s="132"/>
      <c r="K988" s="394"/>
      <c r="L988" s="668" t="s">
        <v>384</v>
      </c>
      <c r="M988" s="727">
        <v>40518</v>
      </c>
      <c r="N988" s="691" t="s">
        <v>1123</v>
      </c>
    </row>
    <row r="989" spans="1:14" ht="15" customHeight="1">
      <c r="A989" s="669"/>
      <c r="B989" s="672"/>
      <c r="C989" s="678"/>
      <c r="D989" s="133" t="s">
        <v>93</v>
      </c>
      <c r="E989" s="179" t="s">
        <v>513</v>
      </c>
      <c r="F989" s="132">
        <v>790</v>
      </c>
      <c r="G989" s="132">
        <v>790</v>
      </c>
      <c r="H989" s="132"/>
      <c r="I989" s="132"/>
      <c r="J989" s="132"/>
      <c r="K989" s="394"/>
      <c r="L989" s="669"/>
      <c r="M989" s="732"/>
      <c r="N989" s="692"/>
    </row>
    <row r="990" spans="1:14" ht="15" customHeight="1">
      <c r="A990" s="669"/>
      <c r="B990" s="672"/>
      <c r="C990" s="678"/>
      <c r="D990" s="133" t="s">
        <v>93</v>
      </c>
      <c r="E990" s="179" t="s">
        <v>516</v>
      </c>
      <c r="F990" s="132">
        <v>2208.18</v>
      </c>
      <c r="G990" s="132"/>
      <c r="H990" s="132"/>
      <c r="I990" s="132">
        <v>2208.18</v>
      </c>
      <c r="J990" s="132"/>
      <c r="K990" s="394"/>
      <c r="L990" s="669"/>
      <c r="M990" s="732"/>
      <c r="N990" s="692"/>
    </row>
    <row r="991" spans="1:14" ht="15" customHeight="1">
      <c r="A991" s="745">
        <v>459</v>
      </c>
      <c r="B991" s="747" t="s">
        <v>1376</v>
      </c>
      <c r="C991" s="751" t="s">
        <v>727</v>
      </c>
      <c r="D991" s="299" t="s">
        <v>93</v>
      </c>
      <c r="E991" s="286" t="s">
        <v>515</v>
      </c>
      <c r="F991" s="381">
        <v>110964.44</v>
      </c>
      <c r="G991" s="381"/>
      <c r="H991" s="381"/>
      <c r="I991" s="381"/>
      <c r="J991" s="381">
        <v>110964.44</v>
      </c>
      <c r="K991" s="382"/>
      <c r="L991" s="745" t="s">
        <v>12</v>
      </c>
      <c r="M991" s="756">
        <v>40519</v>
      </c>
      <c r="N991" s="749" t="s">
        <v>370</v>
      </c>
    </row>
    <row r="992" spans="1:14" ht="15" customHeight="1">
      <c r="A992" s="746"/>
      <c r="B992" s="748"/>
      <c r="C992" s="752"/>
      <c r="D992" s="299" t="s">
        <v>93</v>
      </c>
      <c r="E992" s="286" t="s">
        <v>513</v>
      </c>
      <c r="F992" s="381">
        <v>258774.39</v>
      </c>
      <c r="G992" s="381"/>
      <c r="H992" s="381"/>
      <c r="I992" s="381"/>
      <c r="J992" s="381">
        <v>258774.39</v>
      </c>
      <c r="K992" s="382"/>
      <c r="L992" s="746"/>
      <c r="M992" s="757"/>
      <c r="N992" s="750"/>
    </row>
    <row r="993" spans="1:14" ht="15" customHeight="1">
      <c r="A993" s="668">
        <v>460</v>
      </c>
      <c r="B993" s="671" t="s">
        <v>1245</v>
      </c>
      <c r="C993" s="677" t="s">
        <v>1465</v>
      </c>
      <c r="D993" s="133" t="s">
        <v>93</v>
      </c>
      <c r="E993" s="179" t="s">
        <v>515</v>
      </c>
      <c r="F993" s="132">
        <v>7563.05</v>
      </c>
      <c r="G993" s="132">
        <v>2508.6</v>
      </c>
      <c r="H993" s="132"/>
      <c r="I993" s="132">
        <f>F993-G993</f>
        <v>5054.450000000001</v>
      </c>
      <c r="J993" s="132"/>
      <c r="K993" s="394"/>
      <c r="L993" s="668" t="s">
        <v>384</v>
      </c>
      <c r="M993" s="727">
        <v>40519</v>
      </c>
      <c r="N993" s="691" t="s">
        <v>1123</v>
      </c>
    </row>
    <row r="994" spans="1:14" ht="15" customHeight="1">
      <c r="A994" s="669"/>
      <c r="B994" s="672"/>
      <c r="C994" s="678"/>
      <c r="D994" s="133" t="s">
        <v>93</v>
      </c>
      <c r="E994" s="179" t="s">
        <v>513</v>
      </c>
      <c r="F994" s="132">
        <v>5687.21</v>
      </c>
      <c r="G994" s="132"/>
      <c r="H994" s="132"/>
      <c r="I994" s="132">
        <f aca="true" t="shared" si="2" ref="I994:I1010">F994-G994</f>
        <v>5687.21</v>
      </c>
      <c r="J994" s="132"/>
      <c r="K994" s="394"/>
      <c r="L994" s="669"/>
      <c r="M994" s="732"/>
      <c r="N994" s="692"/>
    </row>
    <row r="995" spans="1:14" ht="15" customHeight="1">
      <c r="A995" s="669"/>
      <c r="B995" s="672"/>
      <c r="C995" s="678"/>
      <c r="D995" s="133" t="s">
        <v>93</v>
      </c>
      <c r="E995" s="179" t="s">
        <v>516</v>
      </c>
      <c r="F995" s="132">
        <v>23352.85</v>
      </c>
      <c r="G995" s="132">
        <v>1250.63</v>
      </c>
      <c r="H995" s="132"/>
      <c r="I995" s="132">
        <f t="shared" si="2"/>
        <v>22102.219999999998</v>
      </c>
      <c r="J995" s="132"/>
      <c r="K995" s="394"/>
      <c r="L995" s="669"/>
      <c r="M995" s="732"/>
      <c r="N995" s="692"/>
    </row>
    <row r="996" spans="1:14" ht="15" customHeight="1">
      <c r="A996" s="669"/>
      <c r="B996" s="672"/>
      <c r="C996" s="678"/>
      <c r="D996" s="133" t="s">
        <v>93</v>
      </c>
      <c r="E996" s="179" t="s">
        <v>514</v>
      </c>
      <c r="F996" s="132">
        <v>549.17</v>
      </c>
      <c r="G996" s="132">
        <v>355.44</v>
      </c>
      <c r="H996" s="132"/>
      <c r="I996" s="132">
        <f t="shared" si="2"/>
        <v>193.72999999999996</v>
      </c>
      <c r="J996" s="132"/>
      <c r="K996" s="394"/>
      <c r="L996" s="669"/>
      <c r="M996" s="732"/>
      <c r="N996" s="692"/>
    </row>
    <row r="997" spans="1:14" ht="15" customHeight="1">
      <c r="A997" s="669"/>
      <c r="B997" s="672"/>
      <c r="C997" s="678"/>
      <c r="D997" s="133" t="s">
        <v>93</v>
      </c>
      <c r="E997" s="179" t="s">
        <v>240</v>
      </c>
      <c r="F997" s="132">
        <v>1387.75</v>
      </c>
      <c r="G997" s="132"/>
      <c r="H997" s="132"/>
      <c r="I997" s="132">
        <f t="shared" si="2"/>
        <v>1387.75</v>
      </c>
      <c r="J997" s="132"/>
      <c r="K997" s="394"/>
      <c r="L997" s="669"/>
      <c r="M997" s="732"/>
      <c r="N997" s="692"/>
    </row>
    <row r="998" spans="1:14" ht="15" customHeight="1">
      <c r="A998" s="669"/>
      <c r="B998" s="672"/>
      <c r="C998" s="678"/>
      <c r="D998" s="133" t="s">
        <v>93</v>
      </c>
      <c r="E998" s="179" t="s">
        <v>536</v>
      </c>
      <c r="F998" s="132">
        <v>15844.59</v>
      </c>
      <c r="G998" s="132">
        <v>1515.16</v>
      </c>
      <c r="H998" s="132"/>
      <c r="I998" s="132">
        <f t="shared" si="2"/>
        <v>14329.43</v>
      </c>
      <c r="J998" s="132"/>
      <c r="K998" s="394"/>
      <c r="L998" s="669"/>
      <c r="M998" s="732"/>
      <c r="N998" s="692"/>
    </row>
    <row r="999" spans="1:14" ht="15" customHeight="1">
      <c r="A999" s="669"/>
      <c r="B999" s="672"/>
      <c r="C999" s="678"/>
      <c r="D999" s="133" t="s">
        <v>93</v>
      </c>
      <c r="E999" s="179" t="s">
        <v>537</v>
      </c>
      <c r="F999" s="132">
        <v>1207.97</v>
      </c>
      <c r="G999" s="132">
        <v>852.7</v>
      </c>
      <c r="H999" s="132"/>
      <c r="I999" s="132">
        <f t="shared" si="2"/>
        <v>355.27</v>
      </c>
      <c r="J999" s="132"/>
      <c r="K999" s="394"/>
      <c r="L999" s="669"/>
      <c r="M999" s="732"/>
      <c r="N999" s="692"/>
    </row>
    <row r="1000" spans="1:14" ht="15" customHeight="1">
      <c r="A1000" s="669"/>
      <c r="B1000" s="672"/>
      <c r="C1000" s="678"/>
      <c r="D1000" s="133" t="s">
        <v>93</v>
      </c>
      <c r="E1000" s="179" t="s">
        <v>538</v>
      </c>
      <c r="F1000" s="132">
        <v>3678.12</v>
      </c>
      <c r="G1000" s="132">
        <v>2596.38</v>
      </c>
      <c r="H1000" s="132"/>
      <c r="I1000" s="132">
        <f t="shared" si="2"/>
        <v>1081.7399999999998</v>
      </c>
      <c r="J1000" s="132"/>
      <c r="K1000" s="394"/>
      <c r="L1000" s="669"/>
      <c r="M1000" s="732"/>
      <c r="N1000" s="692"/>
    </row>
    <row r="1001" spans="1:14" ht="15" customHeight="1">
      <c r="A1001" s="669"/>
      <c r="B1001" s="672"/>
      <c r="C1001" s="678"/>
      <c r="D1001" s="133" t="s">
        <v>93</v>
      </c>
      <c r="E1001" s="179" t="s">
        <v>539</v>
      </c>
      <c r="F1001" s="132">
        <v>7286.59</v>
      </c>
      <c r="G1001" s="132"/>
      <c r="H1001" s="132"/>
      <c r="I1001" s="132">
        <f t="shared" si="2"/>
        <v>7286.59</v>
      </c>
      <c r="J1001" s="132"/>
      <c r="K1001" s="394"/>
      <c r="L1001" s="669"/>
      <c r="M1001" s="732"/>
      <c r="N1001" s="692"/>
    </row>
    <row r="1002" spans="1:14" ht="15" customHeight="1">
      <c r="A1002" s="669"/>
      <c r="B1002" s="672"/>
      <c r="C1002" s="678"/>
      <c r="D1002" s="133" t="s">
        <v>93</v>
      </c>
      <c r="E1002" s="179" t="s">
        <v>540</v>
      </c>
      <c r="F1002" s="132">
        <v>5100</v>
      </c>
      <c r="G1002" s="132">
        <v>3600.09</v>
      </c>
      <c r="H1002" s="132"/>
      <c r="I1002" s="132">
        <f t="shared" si="2"/>
        <v>1499.9099999999999</v>
      </c>
      <c r="J1002" s="132"/>
      <c r="K1002" s="394"/>
      <c r="L1002" s="669"/>
      <c r="M1002" s="732"/>
      <c r="N1002" s="692"/>
    </row>
    <row r="1003" spans="1:14" ht="15" customHeight="1">
      <c r="A1003" s="670"/>
      <c r="B1003" s="673"/>
      <c r="C1003" s="679"/>
      <c r="D1003" s="133" t="s">
        <v>93</v>
      </c>
      <c r="E1003" s="179" t="s">
        <v>541</v>
      </c>
      <c r="F1003" s="132">
        <v>940.1</v>
      </c>
      <c r="G1003" s="132">
        <v>663.61</v>
      </c>
      <c r="H1003" s="132"/>
      <c r="I1003" s="132">
        <f t="shared" si="2"/>
        <v>276.49</v>
      </c>
      <c r="J1003" s="132"/>
      <c r="K1003" s="394"/>
      <c r="L1003" s="670"/>
      <c r="M1003" s="728"/>
      <c r="N1003" s="693"/>
    </row>
    <row r="1004" spans="1:14" ht="15" customHeight="1">
      <c r="A1004" s="745">
        <v>461</v>
      </c>
      <c r="B1004" s="747" t="s">
        <v>1245</v>
      </c>
      <c r="C1004" s="751" t="s">
        <v>1466</v>
      </c>
      <c r="D1004" s="299" t="s">
        <v>93</v>
      </c>
      <c r="E1004" s="286" t="s">
        <v>515</v>
      </c>
      <c r="F1004" s="381">
        <v>22873.5</v>
      </c>
      <c r="G1004" s="381">
        <v>2886.07</v>
      </c>
      <c r="H1004" s="381"/>
      <c r="I1004" s="381">
        <f t="shared" si="2"/>
        <v>19987.43</v>
      </c>
      <c r="J1004" s="381"/>
      <c r="K1004" s="382"/>
      <c r="L1004" s="745" t="s">
        <v>384</v>
      </c>
      <c r="M1004" s="756">
        <v>40519</v>
      </c>
      <c r="N1004" s="749" t="s">
        <v>1123</v>
      </c>
    </row>
    <row r="1005" spans="1:14" ht="15" customHeight="1">
      <c r="A1005" s="746"/>
      <c r="B1005" s="748"/>
      <c r="C1005" s="752"/>
      <c r="D1005" s="299" t="s">
        <v>93</v>
      </c>
      <c r="E1005" s="286" t="s">
        <v>513</v>
      </c>
      <c r="F1005" s="381">
        <v>17734.4</v>
      </c>
      <c r="G1005" s="381">
        <v>3638.49</v>
      </c>
      <c r="H1005" s="381"/>
      <c r="I1005" s="381">
        <f t="shared" si="2"/>
        <v>14095.910000000002</v>
      </c>
      <c r="J1005" s="381"/>
      <c r="K1005" s="382"/>
      <c r="L1005" s="746"/>
      <c r="M1005" s="757"/>
      <c r="N1005" s="750"/>
    </row>
    <row r="1006" spans="1:14" ht="15" customHeight="1">
      <c r="A1006" s="746"/>
      <c r="B1006" s="748"/>
      <c r="C1006" s="752"/>
      <c r="D1006" s="299" t="s">
        <v>93</v>
      </c>
      <c r="E1006" s="286" t="s">
        <v>516</v>
      </c>
      <c r="F1006" s="381">
        <v>53997.61</v>
      </c>
      <c r="G1006" s="381">
        <v>7396.14</v>
      </c>
      <c r="H1006" s="381"/>
      <c r="I1006" s="381">
        <f t="shared" si="2"/>
        <v>46601.47</v>
      </c>
      <c r="J1006" s="381"/>
      <c r="K1006" s="382"/>
      <c r="L1006" s="746"/>
      <c r="M1006" s="757"/>
      <c r="N1006" s="750"/>
    </row>
    <row r="1007" spans="1:14" ht="15" customHeight="1">
      <c r="A1007" s="753"/>
      <c r="B1007" s="754"/>
      <c r="C1007" s="755"/>
      <c r="D1007" s="299" t="s">
        <v>93</v>
      </c>
      <c r="E1007" s="286" t="s">
        <v>514</v>
      </c>
      <c r="F1007" s="381">
        <v>11169</v>
      </c>
      <c r="G1007" s="381">
        <v>4764.11</v>
      </c>
      <c r="H1007" s="381"/>
      <c r="I1007" s="381">
        <f t="shared" si="2"/>
        <v>6404.89</v>
      </c>
      <c r="J1007" s="381"/>
      <c r="K1007" s="382"/>
      <c r="L1007" s="753"/>
      <c r="M1007" s="758"/>
      <c r="N1007" s="760"/>
    </row>
    <row r="1008" spans="1:14" ht="15" customHeight="1">
      <c r="A1008" s="668">
        <v>462</v>
      </c>
      <c r="B1008" s="671" t="s">
        <v>1245</v>
      </c>
      <c r="C1008" s="677" t="s">
        <v>1467</v>
      </c>
      <c r="D1008" s="133" t="s">
        <v>93</v>
      </c>
      <c r="E1008" s="179" t="s">
        <v>515</v>
      </c>
      <c r="F1008" s="132">
        <v>4476.85</v>
      </c>
      <c r="G1008" s="132">
        <v>794.74</v>
      </c>
      <c r="H1008" s="132"/>
      <c r="I1008" s="132">
        <f t="shared" si="2"/>
        <v>3682.1100000000006</v>
      </c>
      <c r="J1008" s="132"/>
      <c r="K1008" s="394"/>
      <c r="L1008" s="668" t="s">
        <v>384</v>
      </c>
      <c r="M1008" s="727">
        <v>40519</v>
      </c>
      <c r="N1008" s="691" t="s">
        <v>1123</v>
      </c>
    </row>
    <row r="1009" spans="1:14" ht="15" customHeight="1">
      <c r="A1009" s="669"/>
      <c r="B1009" s="672"/>
      <c r="C1009" s="678"/>
      <c r="D1009" s="133" t="s">
        <v>93</v>
      </c>
      <c r="E1009" s="179" t="s">
        <v>513</v>
      </c>
      <c r="F1009" s="132">
        <v>25089.06</v>
      </c>
      <c r="G1009" s="132">
        <v>978.14</v>
      </c>
      <c r="H1009" s="132"/>
      <c r="I1009" s="132">
        <f t="shared" si="2"/>
        <v>24110.920000000002</v>
      </c>
      <c r="J1009" s="132"/>
      <c r="K1009" s="394"/>
      <c r="L1009" s="669"/>
      <c r="M1009" s="732"/>
      <c r="N1009" s="692"/>
    </row>
    <row r="1010" spans="1:14" ht="15" customHeight="1">
      <c r="A1010" s="669"/>
      <c r="B1010" s="672"/>
      <c r="C1010" s="678"/>
      <c r="D1010" s="133" t="s">
        <v>93</v>
      </c>
      <c r="E1010" s="179" t="s">
        <v>516</v>
      </c>
      <c r="F1010" s="132">
        <v>90661.1</v>
      </c>
      <c r="G1010" s="132">
        <v>720.35</v>
      </c>
      <c r="H1010" s="132"/>
      <c r="I1010" s="132">
        <f t="shared" si="2"/>
        <v>89940.75</v>
      </c>
      <c r="J1010" s="132"/>
      <c r="K1010" s="394"/>
      <c r="L1010" s="669"/>
      <c r="M1010" s="732"/>
      <c r="N1010" s="692"/>
    </row>
    <row r="1011" spans="1:14" ht="15" customHeight="1">
      <c r="A1011" s="745">
        <v>463</v>
      </c>
      <c r="B1011" s="747" t="s">
        <v>1245</v>
      </c>
      <c r="C1011" s="751" t="s">
        <v>1468</v>
      </c>
      <c r="D1011" s="299" t="s">
        <v>93</v>
      </c>
      <c r="E1011" s="286" t="s">
        <v>515</v>
      </c>
      <c r="F1011" s="381">
        <v>1023.25</v>
      </c>
      <c r="G1011" s="381">
        <v>722.3</v>
      </c>
      <c r="H1011" s="381"/>
      <c r="I1011" s="381">
        <v>300.95</v>
      </c>
      <c r="J1011" s="381"/>
      <c r="K1011" s="382"/>
      <c r="L1011" s="745" t="s">
        <v>384</v>
      </c>
      <c r="M1011" s="756">
        <v>40519</v>
      </c>
      <c r="N1011" s="749" t="s">
        <v>1123</v>
      </c>
    </row>
    <row r="1012" spans="1:14" ht="15" customHeight="1">
      <c r="A1012" s="746"/>
      <c r="B1012" s="748"/>
      <c r="C1012" s="752"/>
      <c r="D1012" s="299" t="s">
        <v>93</v>
      </c>
      <c r="E1012" s="286" t="s">
        <v>513</v>
      </c>
      <c r="F1012" s="381">
        <v>1645.04</v>
      </c>
      <c r="G1012" s="381">
        <v>1161.21</v>
      </c>
      <c r="H1012" s="381"/>
      <c r="I1012" s="381">
        <v>483.83</v>
      </c>
      <c r="J1012" s="381"/>
      <c r="K1012" s="382"/>
      <c r="L1012" s="746"/>
      <c r="M1012" s="757"/>
      <c r="N1012" s="750"/>
    </row>
    <row r="1013" spans="1:14" ht="15" customHeight="1">
      <c r="A1013" s="753"/>
      <c r="B1013" s="754"/>
      <c r="C1013" s="755"/>
      <c r="D1013" s="299" t="s">
        <v>93</v>
      </c>
      <c r="E1013" s="286" t="s">
        <v>516</v>
      </c>
      <c r="F1013" s="381">
        <v>2112.9</v>
      </c>
      <c r="G1013" s="381">
        <v>1491.46</v>
      </c>
      <c r="H1013" s="381"/>
      <c r="I1013" s="381">
        <v>621.44</v>
      </c>
      <c r="J1013" s="381"/>
      <c r="K1013" s="382"/>
      <c r="L1013" s="753"/>
      <c r="M1013" s="758"/>
      <c r="N1013" s="760"/>
    </row>
    <row r="1014" spans="1:14" ht="22.5" customHeight="1">
      <c r="A1014" s="176">
        <v>464</v>
      </c>
      <c r="B1014" s="177" t="s">
        <v>1459</v>
      </c>
      <c r="C1014" s="178" t="s">
        <v>1469</v>
      </c>
      <c r="D1014" s="133"/>
      <c r="E1014" s="179"/>
      <c r="F1014" s="132"/>
      <c r="G1014" s="132"/>
      <c r="H1014" s="132"/>
      <c r="I1014" s="132">
        <v>16000</v>
      </c>
      <c r="J1014" s="132"/>
      <c r="K1014" s="394"/>
      <c r="L1014" s="176" t="s">
        <v>384</v>
      </c>
      <c r="M1014" s="220">
        <v>40520</v>
      </c>
      <c r="N1014" s="185" t="s">
        <v>1426</v>
      </c>
    </row>
    <row r="1015" spans="1:14" ht="21.75" customHeight="1">
      <c r="A1015" s="282">
        <v>465</v>
      </c>
      <c r="B1015" s="283" t="s">
        <v>3</v>
      </c>
      <c r="C1015" s="284" t="s">
        <v>1470</v>
      </c>
      <c r="D1015" s="299" t="s">
        <v>90</v>
      </c>
      <c r="E1015" s="286" t="s">
        <v>515</v>
      </c>
      <c r="F1015" s="381">
        <v>7059.77</v>
      </c>
      <c r="G1015" s="381"/>
      <c r="H1015" s="381"/>
      <c r="I1015" s="381">
        <v>7059.77</v>
      </c>
      <c r="J1015" s="381"/>
      <c r="K1015" s="382"/>
      <c r="L1015" s="282" t="s">
        <v>91</v>
      </c>
      <c r="M1015" s="285">
        <v>40520</v>
      </c>
      <c r="N1015" s="464" t="s">
        <v>315</v>
      </c>
    </row>
    <row r="1016" spans="1:14" ht="21" customHeight="1">
      <c r="A1016" s="176">
        <v>466</v>
      </c>
      <c r="B1016" s="177" t="s">
        <v>3</v>
      </c>
      <c r="C1016" s="178" t="s">
        <v>1471</v>
      </c>
      <c r="D1016" s="133" t="s">
        <v>90</v>
      </c>
      <c r="E1016" s="179" t="s">
        <v>515</v>
      </c>
      <c r="F1016" s="132">
        <v>14720.05</v>
      </c>
      <c r="G1016" s="132"/>
      <c r="H1016" s="132"/>
      <c r="I1016" s="132">
        <v>14720.05</v>
      </c>
      <c r="J1016" s="132"/>
      <c r="K1016" s="394"/>
      <c r="L1016" s="176" t="s">
        <v>91</v>
      </c>
      <c r="M1016" s="220">
        <v>40520</v>
      </c>
      <c r="N1016" s="185" t="s">
        <v>315</v>
      </c>
    </row>
    <row r="1017" spans="1:14" ht="15" customHeight="1">
      <c r="A1017" s="745">
        <v>467</v>
      </c>
      <c r="B1017" s="747" t="s">
        <v>1472</v>
      </c>
      <c r="C1017" s="751" t="s">
        <v>1068</v>
      </c>
      <c r="D1017" s="299" t="s">
        <v>93</v>
      </c>
      <c r="E1017" s="286" t="s">
        <v>515</v>
      </c>
      <c r="F1017" s="381">
        <v>3340.8</v>
      </c>
      <c r="G1017" s="381">
        <v>3340.8</v>
      </c>
      <c r="H1017" s="381"/>
      <c r="I1017" s="381"/>
      <c r="J1017" s="381"/>
      <c r="K1017" s="382"/>
      <c r="L1017" s="745" t="s">
        <v>1473</v>
      </c>
      <c r="M1017" s="756">
        <v>40520</v>
      </c>
      <c r="N1017" s="749" t="s">
        <v>117</v>
      </c>
    </row>
    <row r="1018" spans="1:14" ht="15" customHeight="1">
      <c r="A1018" s="746"/>
      <c r="B1018" s="748"/>
      <c r="C1018" s="752"/>
      <c r="D1018" s="299" t="s">
        <v>93</v>
      </c>
      <c r="E1018" s="286" t="s">
        <v>513</v>
      </c>
      <c r="F1018" s="381">
        <v>12070.78</v>
      </c>
      <c r="G1018" s="381">
        <v>12070.78</v>
      </c>
      <c r="H1018" s="381"/>
      <c r="I1018" s="381"/>
      <c r="J1018" s="381"/>
      <c r="K1018" s="382"/>
      <c r="L1018" s="746"/>
      <c r="M1018" s="757"/>
      <c r="N1018" s="750"/>
    </row>
    <row r="1019" spans="1:14" ht="15" customHeight="1">
      <c r="A1019" s="753"/>
      <c r="B1019" s="754"/>
      <c r="C1019" s="755"/>
      <c r="D1019" s="299" t="s">
        <v>93</v>
      </c>
      <c r="E1019" s="286" t="s">
        <v>516</v>
      </c>
      <c r="F1019" s="381">
        <v>9774.14</v>
      </c>
      <c r="G1019" s="381">
        <v>9774.14</v>
      </c>
      <c r="H1019" s="381"/>
      <c r="I1019" s="381"/>
      <c r="J1019" s="381"/>
      <c r="K1019" s="382"/>
      <c r="L1019" s="753"/>
      <c r="M1019" s="758"/>
      <c r="N1019" s="760"/>
    </row>
    <row r="1020" spans="4:14" ht="15" customHeight="1">
      <c r="D1020" s="119"/>
      <c r="E1020" s="410"/>
      <c r="K1020" s="141"/>
      <c r="L1020" s="96"/>
      <c r="M1020" s="138"/>
      <c r="N1020" s="142"/>
    </row>
  </sheetData>
  <sheetProtection/>
  <mergeCells count="1421">
    <mergeCell ref="C1017:C1019"/>
    <mergeCell ref="L1017:L1019"/>
    <mergeCell ref="M1017:M1019"/>
    <mergeCell ref="L1008:L1010"/>
    <mergeCell ref="M1008:M1010"/>
    <mergeCell ref="N1008:N1010"/>
    <mergeCell ref="N1017:N1019"/>
    <mergeCell ref="A1011:A1013"/>
    <mergeCell ref="B1011:B1013"/>
    <mergeCell ref="C1011:C1013"/>
    <mergeCell ref="L1011:L1013"/>
    <mergeCell ref="M1011:M1013"/>
    <mergeCell ref="N1011:N1013"/>
    <mergeCell ref="A1017:A1019"/>
    <mergeCell ref="B1017:B1019"/>
    <mergeCell ref="A1004:A1007"/>
    <mergeCell ref="B1004:B1007"/>
    <mergeCell ref="C1004:C1007"/>
    <mergeCell ref="L1004:L1007"/>
    <mergeCell ref="M1004:M1007"/>
    <mergeCell ref="N1004:N1007"/>
    <mergeCell ref="N991:N992"/>
    <mergeCell ref="A993:A1003"/>
    <mergeCell ref="B993:B1003"/>
    <mergeCell ref="C993:C1003"/>
    <mergeCell ref="L993:L1003"/>
    <mergeCell ref="M993:M1003"/>
    <mergeCell ref="N993:N1003"/>
    <mergeCell ref="A988:A990"/>
    <mergeCell ref="B988:B990"/>
    <mergeCell ref="C988:C990"/>
    <mergeCell ref="L988:L990"/>
    <mergeCell ref="M988:M990"/>
    <mergeCell ref="N988:N990"/>
    <mergeCell ref="M983:M985"/>
    <mergeCell ref="N983:N985"/>
    <mergeCell ref="C986:C987"/>
    <mergeCell ref="L986:L987"/>
    <mergeCell ref="M986:M987"/>
    <mergeCell ref="N986:N987"/>
    <mergeCell ref="A980:A982"/>
    <mergeCell ref="B980:B982"/>
    <mergeCell ref="C980:C982"/>
    <mergeCell ref="L980:L982"/>
    <mergeCell ref="M980:M982"/>
    <mergeCell ref="N980:N982"/>
    <mergeCell ref="C971:C976"/>
    <mergeCell ref="L971:L976"/>
    <mergeCell ref="M971:M976"/>
    <mergeCell ref="N971:N976"/>
    <mergeCell ref="A977:A979"/>
    <mergeCell ref="B977:B979"/>
    <mergeCell ref="C977:C979"/>
    <mergeCell ref="L977:L979"/>
    <mergeCell ref="M977:M979"/>
    <mergeCell ref="N977:N979"/>
    <mergeCell ref="A926:A929"/>
    <mergeCell ref="B926:B929"/>
    <mergeCell ref="C926:C929"/>
    <mergeCell ref="L926:L929"/>
    <mergeCell ref="M926:M929"/>
    <mergeCell ref="N926:N929"/>
    <mergeCell ref="A922:A925"/>
    <mergeCell ref="B922:B925"/>
    <mergeCell ref="C922:C925"/>
    <mergeCell ref="L922:L925"/>
    <mergeCell ref="M922:M925"/>
    <mergeCell ref="N922:N925"/>
    <mergeCell ref="A919:A921"/>
    <mergeCell ref="B919:B921"/>
    <mergeCell ref="C919:C921"/>
    <mergeCell ref="L919:L921"/>
    <mergeCell ref="M919:M921"/>
    <mergeCell ref="N919:N921"/>
    <mergeCell ref="A917:A918"/>
    <mergeCell ref="B917:B918"/>
    <mergeCell ref="C917:C918"/>
    <mergeCell ref="L917:L918"/>
    <mergeCell ref="M917:M918"/>
    <mergeCell ref="N917:N918"/>
    <mergeCell ref="A913:A914"/>
    <mergeCell ref="B913:B914"/>
    <mergeCell ref="C913:C914"/>
    <mergeCell ref="L913:L914"/>
    <mergeCell ref="M913:M914"/>
    <mergeCell ref="N913:N914"/>
    <mergeCell ref="A906:A908"/>
    <mergeCell ref="B906:B908"/>
    <mergeCell ref="C906:C908"/>
    <mergeCell ref="L906:L908"/>
    <mergeCell ref="M906:M908"/>
    <mergeCell ref="N906:N908"/>
    <mergeCell ref="C897:C902"/>
    <mergeCell ref="L897:L902"/>
    <mergeCell ref="M897:M902"/>
    <mergeCell ref="N897:N902"/>
    <mergeCell ref="A903:A904"/>
    <mergeCell ref="B903:B904"/>
    <mergeCell ref="C903:C904"/>
    <mergeCell ref="L903:L904"/>
    <mergeCell ref="M903:M904"/>
    <mergeCell ref="N903:N904"/>
    <mergeCell ref="M887:M889"/>
    <mergeCell ref="N887:N889"/>
    <mergeCell ref="A893:A894"/>
    <mergeCell ref="B893:B894"/>
    <mergeCell ref="C893:C894"/>
    <mergeCell ref="L893:L894"/>
    <mergeCell ref="M893:M894"/>
    <mergeCell ref="N893:N894"/>
    <mergeCell ref="A882:A884"/>
    <mergeCell ref="B882:B884"/>
    <mergeCell ref="C882:C884"/>
    <mergeCell ref="L882:L884"/>
    <mergeCell ref="M882:M884"/>
    <mergeCell ref="N882:N884"/>
    <mergeCell ref="A871:A872"/>
    <mergeCell ref="B871:B872"/>
    <mergeCell ref="C871:C872"/>
    <mergeCell ref="L871:L872"/>
    <mergeCell ref="M871:M872"/>
    <mergeCell ref="N871:N872"/>
    <mergeCell ref="A867:A869"/>
    <mergeCell ref="B867:B869"/>
    <mergeCell ref="C867:C869"/>
    <mergeCell ref="L867:L869"/>
    <mergeCell ref="M867:M869"/>
    <mergeCell ref="N867:N869"/>
    <mergeCell ref="A863:A866"/>
    <mergeCell ref="B863:B866"/>
    <mergeCell ref="C863:C866"/>
    <mergeCell ref="L863:L866"/>
    <mergeCell ref="M863:M866"/>
    <mergeCell ref="N863:N866"/>
    <mergeCell ref="A860:A861"/>
    <mergeCell ref="B860:B861"/>
    <mergeCell ref="C860:C861"/>
    <mergeCell ref="L860:L861"/>
    <mergeCell ref="M860:M861"/>
    <mergeCell ref="N860:N861"/>
    <mergeCell ref="L855:L856"/>
    <mergeCell ref="M855:M856"/>
    <mergeCell ref="N855:N856"/>
    <mergeCell ref="A858:A859"/>
    <mergeCell ref="B858:B859"/>
    <mergeCell ref="C858:C859"/>
    <mergeCell ref="L858:L859"/>
    <mergeCell ref="M858:M859"/>
    <mergeCell ref="N858:N859"/>
    <mergeCell ref="N842:N847"/>
    <mergeCell ref="A848:N848"/>
    <mergeCell ref="A851:A852"/>
    <mergeCell ref="B851:B852"/>
    <mergeCell ref="C851:C852"/>
    <mergeCell ref="L851:L852"/>
    <mergeCell ref="M851:M852"/>
    <mergeCell ref="A842:A847"/>
    <mergeCell ref="B842:B847"/>
    <mergeCell ref="C842:C847"/>
    <mergeCell ref="D842:D847"/>
    <mergeCell ref="L842:L847"/>
    <mergeCell ref="M842:M847"/>
    <mergeCell ref="M819:M826"/>
    <mergeCell ref="N819:N826"/>
    <mergeCell ref="A835:A838"/>
    <mergeCell ref="B835:B838"/>
    <mergeCell ref="C835:C838"/>
    <mergeCell ref="D835:D838"/>
    <mergeCell ref="L835:L838"/>
    <mergeCell ref="M835:M838"/>
    <mergeCell ref="N835:N838"/>
    <mergeCell ref="C814:C818"/>
    <mergeCell ref="D814:D818"/>
    <mergeCell ref="L814:L818"/>
    <mergeCell ref="M814:M818"/>
    <mergeCell ref="N814:N818"/>
    <mergeCell ref="A819:A826"/>
    <mergeCell ref="B819:B826"/>
    <mergeCell ref="C819:C826"/>
    <mergeCell ref="D819:D826"/>
    <mergeCell ref="L819:L826"/>
    <mergeCell ref="A811:A813"/>
    <mergeCell ref="B811:B813"/>
    <mergeCell ref="C811:C813"/>
    <mergeCell ref="L811:L813"/>
    <mergeCell ref="M811:M813"/>
    <mergeCell ref="N811:N813"/>
    <mergeCell ref="N802:N805"/>
    <mergeCell ref="A806:A810"/>
    <mergeCell ref="B806:B810"/>
    <mergeCell ref="C806:C810"/>
    <mergeCell ref="D806:D810"/>
    <mergeCell ref="L806:L810"/>
    <mergeCell ref="M806:M810"/>
    <mergeCell ref="N806:N810"/>
    <mergeCell ref="A802:A805"/>
    <mergeCell ref="B802:B805"/>
    <mergeCell ref="C802:C805"/>
    <mergeCell ref="D802:D805"/>
    <mergeCell ref="L802:L805"/>
    <mergeCell ref="M802:M805"/>
    <mergeCell ref="A794:A795"/>
    <mergeCell ref="B794:B795"/>
    <mergeCell ref="C794:C795"/>
    <mergeCell ref="L794:L795"/>
    <mergeCell ref="M794:M795"/>
    <mergeCell ref="N794:N795"/>
    <mergeCell ref="A791:A792"/>
    <mergeCell ref="B791:B792"/>
    <mergeCell ref="C791:C792"/>
    <mergeCell ref="L791:L792"/>
    <mergeCell ref="M791:M792"/>
    <mergeCell ref="N791:N792"/>
    <mergeCell ref="A789:A790"/>
    <mergeCell ref="B789:B790"/>
    <mergeCell ref="C789:C790"/>
    <mergeCell ref="L789:L790"/>
    <mergeCell ref="M789:M790"/>
    <mergeCell ref="N789:N790"/>
    <mergeCell ref="A787:A788"/>
    <mergeCell ref="B787:B788"/>
    <mergeCell ref="C787:C788"/>
    <mergeCell ref="L787:L788"/>
    <mergeCell ref="M787:M788"/>
    <mergeCell ref="N787:N788"/>
    <mergeCell ref="A783:A785"/>
    <mergeCell ref="B783:B785"/>
    <mergeCell ref="C783:C785"/>
    <mergeCell ref="L783:L785"/>
    <mergeCell ref="M783:M785"/>
    <mergeCell ref="N783:N785"/>
    <mergeCell ref="A779:N779"/>
    <mergeCell ref="A781:A782"/>
    <mergeCell ref="B781:B782"/>
    <mergeCell ref="C781:C782"/>
    <mergeCell ref="L781:L782"/>
    <mergeCell ref="M781:M782"/>
    <mergeCell ref="N781:N782"/>
    <mergeCell ref="A777:A778"/>
    <mergeCell ref="B777:B778"/>
    <mergeCell ref="C777:C778"/>
    <mergeCell ref="L777:L778"/>
    <mergeCell ref="M777:M778"/>
    <mergeCell ref="N777:N778"/>
    <mergeCell ref="C773:C774"/>
    <mergeCell ref="L773:L774"/>
    <mergeCell ref="M773:M774"/>
    <mergeCell ref="N773:N774"/>
    <mergeCell ref="A775:A776"/>
    <mergeCell ref="B775:B776"/>
    <mergeCell ref="C775:C776"/>
    <mergeCell ref="L775:L776"/>
    <mergeCell ref="M775:M776"/>
    <mergeCell ref="N775:N776"/>
    <mergeCell ref="A770:A772"/>
    <mergeCell ref="B770:B772"/>
    <mergeCell ref="C770:C772"/>
    <mergeCell ref="L770:L772"/>
    <mergeCell ref="M770:M772"/>
    <mergeCell ref="N770:N772"/>
    <mergeCell ref="B761:B764"/>
    <mergeCell ref="C761:C764"/>
    <mergeCell ref="L761:L764"/>
    <mergeCell ref="M761:M764"/>
    <mergeCell ref="N761:N764"/>
    <mergeCell ref="C765:C767"/>
    <mergeCell ref="L765:L767"/>
    <mergeCell ref="M765:M767"/>
    <mergeCell ref="N765:N767"/>
    <mergeCell ref="N744:N748"/>
    <mergeCell ref="A756:A758"/>
    <mergeCell ref="B756:B758"/>
    <mergeCell ref="C756:C758"/>
    <mergeCell ref="D756:D758"/>
    <mergeCell ref="L756:L758"/>
    <mergeCell ref="M756:M758"/>
    <mergeCell ref="N756:N758"/>
    <mergeCell ref="A744:A748"/>
    <mergeCell ref="B744:B748"/>
    <mergeCell ref="C744:C748"/>
    <mergeCell ref="D744:D748"/>
    <mergeCell ref="L744:L748"/>
    <mergeCell ref="M744:M748"/>
    <mergeCell ref="N734:N738"/>
    <mergeCell ref="A739:A743"/>
    <mergeCell ref="B739:B743"/>
    <mergeCell ref="C739:C743"/>
    <mergeCell ref="D739:D743"/>
    <mergeCell ref="L739:L743"/>
    <mergeCell ref="M739:M743"/>
    <mergeCell ref="N739:N743"/>
    <mergeCell ref="A734:A738"/>
    <mergeCell ref="B734:B738"/>
    <mergeCell ref="C734:C738"/>
    <mergeCell ref="D734:D738"/>
    <mergeCell ref="L734:L738"/>
    <mergeCell ref="M734:M738"/>
    <mergeCell ref="M724:M728"/>
    <mergeCell ref="N724:N728"/>
    <mergeCell ref="A729:A733"/>
    <mergeCell ref="B729:B733"/>
    <mergeCell ref="C729:C733"/>
    <mergeCell ref="D729:D733"/>
    <mergeCell ref="L729:L733"/>
    <mergeCell ref="M729:M733"/>
    <mergeCell ref="N729:N733"/>
    <mergeCell ref="C720:C722"/>
    <mergeCell ref="D720:D722"/>
    <mergeCell ref="L720:L722"/>
    <mergeCell ref="M720:M722"/>
    <mergeCell ref="N720:N722"/>
    <mergeCell ref="A724:A728"/>
    <mergeCell ref="B724:B728"/>
    <mergeCell ref="C724:C728"/>
    <mergeCell ref="D724:D728"/>
    <mergeCell ref="L724:L728"/>
    <mergeCell ref="N716:N717"/>
    <mergeCell ref="A718:A719"/>
    <mergeCell ref="B718:B719"/>
    <mergeCell ref="C718:C719"/>
    <mergeCell ref="L718:L719"/>
    <mergeCell ref="M718:M719"/>
    <mergeCell ref="N718:N719"/>
    <mergeCell ref="A716:A717"/>
    <mergeCell ref="B716:B717"/>
    <mergeCell ref="C716:C717"/>
    <mergeCell ref="D716:D717"/>
    <mergeCell ref="L716:L717"/>
    <mergeCell ref="M716:M717"/>
    <mergeCell ref="B713:B714"/>
    <mergeCell ref="C713:C714"/>
    <mergeCell ref="D713:D714"/>
    <mergeCell ref="L713:L714"/>
    <mergeCell ref="M713:M714"/>
    <mergeCell ref="N713:N714"/>
    <mergeCell ref="A696:N696"/>
    <mergeCell ref="B700:B702"/>
    <mergeCell ref="C700:C702"/>
    <mergeCell ref="D700:D702"/>
    <mergeCell ref="L700:L702"/>
    <mergeCell ref="A703:A706"/>
    <mergeCell ref="B703:B706"/>
    <mergeCell ref="C703:C706"/>
    <mergeCell ref="D703:D706"/>
    <mergeCell ref="L703:L706"/>
    <mergeCell ref="N687:N689"/>
    <mergeCell ref="A692:A695"/>
    <mergeCell ref="B692:B695"/>
    <mergeCell ref="C692:C695"/>
    <mergeCell ref="D692:D695"/>
    <mergeCell ref="L692:L695"/>
    <mergeCell ref="M692:M695"/>
    <mergeCell ref="N692:N695"/>
    <mergeCell ref="A687:A689"/>
    <mergeCell ref="C687:C689"/>
    <mergeCell ref="D687:D689"/>
    <mergeCell ref="L687:L689"/>
    <mergeCell ref="M687:M689"/>
    <mergeCell ref="N680:N683"/>
    <mergeCell ref="N684:N686"/>
    <mergeCell ref="C680:C683"/>
    <mergeCell ref="D680:D683"/>
    <mergeCell ref="L680:L683"/>
    <mergeCell ref="M680:M683"/>
    <mergeCell ref="A684:A686"/>
    <mergeCell ref="B684:B686"/>
    <mergeCell ref="C684:C686"/>
    <mergeCell ref="D684:D686"/>
    <mergeCell ref="L684:L686"/>
    <mergeCell ref="M684:M686"/>
    <mergeCell ref="N671:N674"/>
    <mergeCell ref="A675:A677"/>
    <mergeCell ref="B675:B677"/>
    <mergeCell ref="C675:C677"/>
    <mergeCell ref="D675:D677"/>
    <mergeCell ref="L675:L677"/>
    <mergeCell ref="M675:M677"/>
    <mergeCell ref="N675:N677"/>
    <mergeCell ref="A671:A674"/>
    <mergeCell ref="B671:B674"/>
    <mergeCell ref="C671:C674"/>
    <mergeCell ref="D671:D674"/>
    <mergeCell ref="L671:L674"/>
    <mergeCell ref="M671:M674"/>
    <mergeCell ref="N655:N661"/>
    <mergeCell ref="A662:A670"/>
    <mergeCell ref="B662:B670"/>
    <mergeCell ref="C662:C670"/>
    <mergeCell ref="D662:D670"/>
    <mergeCell ref="L662:L670"/>
    <mergeCell ref="M662:M670"/>
    <mergeCell ref="N662:N670"/>
    <mergeCell ref="A655:A661"/>
    <mergeCell ref="B655:B661"/>
    <mergeCell ref="C655:C661"/>
    <mergeCell ref="D655:D661"/>
    <mergeCell ref="L655:L661"/>
    <mergeCell ref="M655:M661"/>
    <mergeCell ref="N647:N651"/>
    <mergeCell ref="A652:A654"/>
    <mergeCell ref="B652:B654"/>
    <mergeCell ref="C652:C654"/>
    <mergeCell ref="D652:D654"/>
    <mergeCell ref="L652:L654"/>
    <mergeCell ref="M652:M654"/>
    <mergeCell ref="N652:N654"/>
    <mergeCell ref="A647:A651"/>
    <mergeCell ref="B647:B651"/>
    <mergeCell ref="C647:C651"/>
    <mergeCell ref="D647:D651"/>
    <mergeCell ref="L647:L651"/>
    <mergeCell ref="M647:M651"/>
    <mergeCell ref="N635:N638"/>
    <mergeCell ref="A642:A646"/>
    <mergeCell ref="B642:B646"/>
    <mergeCell ref="C642:C646"/>
    <mergeCell ref="D642:D646"/>
    <mergeCell ref="L642:L646"/>
    <mergeCell ref="M642:M646"/>
    <mergeCell ref="N642:N646"/>
    <mergeCell ref="A635:A638"/>
    <mergeCell ref="B635:B638"/>
    <mergeCell ref="C635:C638"/>
    <mergeCell ref="D635:D638"/>
    <mergeCell ref="L635:L638"/>
    <mergeCell ref="M635:M638"/>
    <mergeCell ref="N618:N619"/>
    <mergeCell ref="A631:A632"/>
    <mergeCell ref="B631:B632"/>
    <mergeCell ref="C631:C632"/>
    <mergeCell ref="D631:D632"/>
    <mergeCell ref="L631:L632"/>
    <mergeCell ref="M631:M632"/>
    <mergeCell ref="N631:N632"/>
    <mergeCell ref="A618:A619"/>
    <mergeCell ref="B618:B619"/>
    <mergeCell ref="C618:C619"/>
    <mergeCell ref="D618:D619"/>
    <mergeCell ref="L618:L619"/>
    <mergeCell ref="M618:M619"/>
    <mergeCell ref="N614:N615"/>
    <mergeCell ref="A616:A617"/>
    <mergeCell ref="B616:B617"/>
    <mergeCell ref="C616:C617"/>
    <mergeCell ref="D616:D617"/>
    <mergeCell ref="L616:L617"/>
    <mergeCell ref="M616:M617"/>
    <mergeCell ref="N616:N617"/>
    <mergeCell ref="A614:A615"/>
    <mergeCell ref="B614:B615"/>
    <mergeCell ref="C614:C615"/>
    <mergeCell ref="D614:D615"/>
    <mergeCell ref="L614:L615"/>
    <mergeCell ref="M614:M615"/>
    <mergeCell ref="L608:L610"/>
    <mergeCell ref="M608:M610"/>
    <mergeCell ref="N608:N610"/>
    <mergeCell ref="A611:A613"/>
    <mergeCell ref="B611:B613"/>
    <mergeCell ref="C611:C613"/>
    <mergeCell ref="D611:D613"/>
    <mergeCell ref="L611:L613"/>
    <mergeCell ref="M611:M613"/>
    <mergeCell ref="N611:N613"/>
    <mergeCell ref="L603:L604"/>
    <mergeCell ref="M603:M604"/>
    <mergeCell ref="N603:N604"/>
    <mergeCell ref="M606:M607"/>
    <mergeCell ref="N606:N607"/>
    <mergeCell ref="D606:D607"/>
    <mergeCell ref="L606:L607"/>
    <mergeCell ref="N597:N599"/>
    <mergeCell ref="A600:A601"/>
    <mergeCell ref="B600:B601"/>
    <mergeCell ref="C600:C601"/>
    <mergeCell ref="D600:D601"/>
    <mergeCell ref="L600:L601"/>
    <mergeCell ref="M600:M601"/>
    <mergeCell ref="N600:N601"/>
    <mergeCell ref="D595:D596"/>
    <mergeCell ref="L595:L596"/>
    <mergeCell ref="M595:M596"/>
    <mergeCell ref="N595:N596"/>
    <mergeCell ref="A597:A599"/>
    <mergeCell ref="B597:B599"/>
    <mergeCell ref="C597:C599"/>
    <mergeCell ref="D597:D599"/>
    <mergeCell ref="L597:L599"/>
    <mergeCell ref="M597:M599"/>
    <mergeCell ref="N587:N590"/>
    <mergeCell ref="A591:A592"/>
    <mergeCell ref="B591:B592"/>
    <mergeCell ref="C591:C592"/>
    <mergeCell ref="D591:D592"/>
    <mergeCell ref="L591:L592"/>
    <mergeCell ref="M591:M592"/>
    <mergeCell ref="N591:N592"/>
    <mergeCell ref="A587:A590"/>
    <mergeCell ref="B587:B590"/>
    <mergeCell ref="C587:C590"/>
    <mergeCell ref="D587:D590"/>
    <mergeCell ref="L587:L590"/>
    <mergeCell ref="M587:M590"/>
    <mergeCell ref="N576:N580"/>
    <mergeCell ref="A582:A586"/>
    <mergeCell ref="B582:B586"/>
    <mergeCell ref="C582:C586"/>
    <mergeCell ref="D582:D586"/>
    <mergeCell ref="L582:L586"/>
    <mergeCell ref="M582:M586"/>
    <mergeCell ref="N582:N586"/>
    <mergeCell ref="A576:A580"/>
    <mergeCell ref="B576:B580"/>
    <mergeCell ref="C576:C580"/>
    <mergeCell ref="D576:D580"/>
    <mergeCell ref="L576:L580"/>
    <mergeCell ref="M576:M580"/>
    <mergeCell ref="D574:D575"/>
    <mergeCell ref="L574:L575"/>
    <mergeCell ref="M574:M575"/>
    <mergeCell ref="N574:N575"/>
    <mergeCell ref="A572:A573"/>
    <mergeCell ref="B572:B573"/>
    <mergeCell ref="D572:D573"/>
    <mergeCell ref="L572:L573"/>
    <mergeCell ref="M572:M573"/>
    <mergeCell ref="L562:L564"/>
    <mergeCell ref="M562:M564"/>
    <mergeCell ref="N572:N573"/>
    <mergeCell ref="N562:N564"/>
    <mergeCell ref="A565:A570"/>
    <mergeCell ref="B565:B570"/>
    <mergeCell ref="C565:C570"/>
    <mergeCell ref="D565:D570"/>
    <mergeCell ref="L565:L570"/>
    <mergeCell ref="M565:M570"/>
    <mergeCell ref="N565:N570"/>
    <mergeCell ref="A558:A560"/>
    <mergeCell ref="B558:B560"/>
    <mergeCell ref="C558:C560"/>
    <mergeCell ref="L558:L560"/>
    <mergeCell ref="M558:M560"/>
    <mergeCell ref="N558:N560"/>
    <mergeCell ref="N549:N555"/>
    <mergeCell ref="A556:A557"/>
    <mergeCell ref="B556:B557"/>
    <mergeCell ref="C556:C557"/>
    <mergeCell ref="L556:L557"/>
    <mergeCell ref="M556:M557"/>
    <mergeCell ref="N556:N557"/>
    <mergeCell ref="C547:C548"/>
    <mergeCell ref="L547:L548"/>
    <mergeCell ref="M547:M548"/>
    <mergeCell ref="N547:N548"/>
    <mergeCell ref="A549:A555"/>
    <mergeCell ref="B549:B555"/>
    <mergeCell ref="C549:C555"/>
    <mergeCell ref="D549:D555"/>
    <mergeCell ref="L549:L555"/>
    <mergeCell ref="M549:M555"/>
    <mergeCell ref="A542:N542"/>
    <mergeCell ref="A544:A545"/>
    <mergeCell ref="B544:B545"/>
    <mergeCell ref="C544:C545"/>
    <mergeCell ref="D544:D545"/>
    <mergeCell ref="L544:L545"/>
    <mergeCell ref="M544:M545"/>
    <mergeCell ref="N544:N545"/>
    <mergeCell ref="N536:N537"/>
    <mergeCell ref="A538:A540"/>
    <mergeCell ref="B538:B540"/>
    <mergeCell ref="C538:C540"/>
    <mergeCell ref="D538:D540"/>
    <mergeCell ref="L538:L540"/>
    <mergeCell ref="M538:M540"/>
    <mergeCell ref="N538:N540"/>
    <mergeCell ref="A536:A537"/>
    <mergeCell ref="B536:B537"/>
    <mergeCell ref="C536:C537"/>
    <mergeCell ref="D536:D537"/>
    <mergeCell ref="L536:L537"/>
    <mergeCell ref="M536:M537"/>
    <mergeCell ref="N529:N531"/>
    <mergeCell ref="A532:A535"/>
    <mergeCell ref="B532:B535"/>
    <mergeCell ref="C532:C535"/>
    <mergeCell ref="D532:D535"/>
    <mergeCell ref="L532:L535"/>
    <mergeCell ref="M532:M535"/>
    <mergeCell ref="N532:N535"/>
    <mergeCell ref="A529:A531"/>
    <mergeCell ref="B529:B531"/>
    <mergeCell ref="C529:C531"/>
    <mergeCell ref="D529:D531"/>
    <mergeCell ref="L529:L531"/>
    <mergeCell ref="M529:M531"/>
    <mergeCell ref="N522:N524"/>
    <mergeCell ref="A525:A528"/>
    <mergeCell ref="B525:B528"/>
    <mergeCell ref="C525:C528"/>
    <mergeCell ref="D525:D528"/>
    <mergeCell ref="L525:L528"/>
    <mergeCell ref="M525:M528"/>
    <mergeCell ref="N525:N528"/>
    <mergeCell ref="A522:A524"/>
    <mergeCell ref="B522:B524"/>
    <mergeCell ref="C522:C524"/>
    <mergeCell ref="D522:D524"/>
    <mergeCell ref="L522:L524"/>
    <mergeCell ref="M522:M524"/>
    <mergeCell ref="N513:N515"/>
    <mergeCell ref="A519:A520"/>
    <mergeCell ref="B519:B520"/>
    <mergeCell ref="C519:C520"/>
    <mergeCell ref="D519:D520"/>
    <mergeCell ref="L519:L520"/>
    <mergeCell ref="A513:A515"/>
    <mergeCell ref="B513:B515"/>
    <mergeCell ref="C513:C515"/>
    <mergeCell ref="D513:D515"/>
    <mergeCell ref="L513:L515"/>
    <mergeCell ref="M513:M515"/>
    <mergeCell ref="C508:C512"/>
    <mergeCell ref="D508:D512"/>
    <mergeCell ref="L508:L512"/>
    <mergeCell ref="M508:M512"/>
    <mergeCell ref="N508:N512"/>
    <mergeCell ref="M519:M520"/>
    <mergeCell ref="N519:N520"/>
    <mergeCell ref="N495:N497"/>
    <mergeCell ref="D498:D499"/>
    <mergeCell ref="L498:L499"/>
    <mergeCell ref="M498:M499"/>
    <mergeCell ref="N498:N499"/>
    <mergeCell ref="M500:M507"/>
    <mergeCell ref="N500:N507"/>
    <mergeCell ref="A488:N488"/>
    <mergeCell ref="N490:N491"/>
    <mergeCell ref="M492:M493"/>
    <mergeCell ref="N492:N493"/>
    <mergeCell ref="A495:A497"/>
    <mergeCell ref="B495:B497"/>
    <mergeCell ref="C495:C497"/>
    <mergeCell ref="D495:D497"/>
    <mergeCell ref="L495:L497"/>
    <mergeCell ref="M495:M497"/>
    <mergeCell ref="N477:N480"/>
    <mergeCell ref="A475:A476"/>
    <mergeCell ref="B475:B476"/>
    <mergeCell ref="A481:A482"/>
    <mergeCell ref="B481:B482"/>
    <mergeCell ref="C481:C482"/>
    <mergeCell ref="D481:D482"/>
    <mergeCell ref="L481:L482"/>
    <mergeCell ref="M481:M482"/>
    <mergeCell ref="N481:N482"/>
    <mergeCell ref="A477:A480"/>
    <mergeCell ref="B477:B480"/>
    <mergeCell ref="C477:C480"/>
    <mergeCell ref="D477:D480"/>
    <mergeCell ref="L477:L480"/>
    <mergeCell ref="M477:M480"/>
    <mergeCell ref="C475:C476"/>
    <mergeCell ref="D475:D476"/>
    <mergeCell ref="L475:L476"/>
    <mergeCell ref="M475:M476"/>
    <mergeCell ref="M471:M472"/>
    <mergeCell ref="N471:N472"/>
    <mergeCell ref="N473:N474"/>
    <mergeCell ref="N475:N476"/>
    <mergeCell ref="A473:A474"/>
    <mergeCell ref="B473:B474"/>
    <mergeCell ref="C473:C474"/>
    <mergeCell ref="D473:D474"/>
    <mergeCell ref="L473:L474"/>
    <mergeCell ref="M473:M474"/>
    <mergeCell ref="L468:L469"/>
    <mergeCell ref="A471:A472"/>
    <mergeCell ref="B471:B472"/>
    <mergeCell ref="C471:C472"/>
    <mergeCell ref="D471:D472"/>
    <mergeCell ref="L471:L472"/>
    <mergeCell ref="A468:A469"/>
    <mergeCell ref="B468:B469"/>
    <mergeCell ref="D468:D469"/>
    <mergeCell ref="N459:N460"/>
    <mergeCell ref="A466:A467"/>
    <mergeCell ref="B466:B467"/>
    <mergeCell ref="C466:C467"/>
    <mergeCell ref="D466:D467"/>
    <mergeCell ref="L466:L467"/>
    <mergeCell ref="M466:M467"/>
    <mergeCell ref="N466:N467"/>
    <mergeCell ref="A459:A460"/>
    <mergeCell ref="B459:B460"/>
    <mergeCell ref="C459:C460"/>
    <mergeCell ref="D459:D460"/>
    <mergeCell ref="L459:L460"/>
    <mergeCell ref="M459:M460"/>
    <mergeCell ref="N446:N448"/>
    <mergeCell ref="A452:A458"/>
    <mergeCell ref="B452:B458"/>
    <mergeCell ref="C452:C458"/>
    <mergeCell ref="D452:D458"/>
    <mergeCell ref="L452:L458"/>
    <mergeCell ref="M452:M458"/>
    <mergeCell ref="N452:N458"/>
    <mergeCell ref="A446:A448"/>
    <mergeCell ref="B446:B448"/>
    <mergeCell ref="C446:C448"/>
    <mergeCell ref="D446:D448"/>
    <mergeCell ref="L446:L448"/>
    <mergeCell ref="M446:M448"/>
    <mergeCell ref="N441:N442"/>
    <mergeCell ref="A443:A444"/>
    <mergeCell ref="B443:B444"/>
    <mergeCell ref="C443:C444"/>
    <mergeCell ref="D443:D444"/>
    <mergeCell ref="L443:L444"/>
    <mergeCell ref="M443:M444"/>
    <mergeCell ref="N443:N444"/>
    <mergeCell ref="A441:A442"/>
    <mergeCell ref="B441:B442"/>
    <mergeCell ref="C441:C442"/>
    <mergeCell ref="D441:D442"/>
    <mergeCell ref="L441:L442"/>
    <mergeCell ref="M441:M442"/>
    <mergeCell ref="N435:N438"/>
    <mergeCell ref="A439:A440"/>
    <mergeCell ref="B439:B440"/>
    <mergeCell ref="C439:C440"/>
    <mergeCell ref="D439:D440"/>
    <mergeCell ref="L439:L440"/>
    <mergeCell ref="M439:M440"/>
    <mergeCell ref="N439:N440"/>
    <mergeCell ref="A435:A438"/>
    <mergeCell ref="B435:B438"/>
    <mergeCell ref="C435:C438"/>
    <mergeCell ref="D435:D438"/>
    <mergeCell ref="L435:L438"/>
    <mergeCell ref="M435:M438"/>
    <mergeCell ref="N429:N431"/>
    <mergeCell ref="A432:A434"/>
    <mergeCell ref="B432:B434"/>
    <mergeCell ref="C432:C434"/>
    <mergeCell ref="D432:D434"/>
    <mergeCell ref="L432:L434"/>
    <mergeCell ref="M432:M434"/>
    <mergeCell ref="N432:N434"/>
    <mergeCell ref="A429:A431"/>
    <mergeCell ref="B429:B431"/>
    <mergeCell ref="C429:C431"/>
    <mergeCell ref="D429:D431"/>
    <mergeCell ref="L429:L431"/>
    <mergeCell ref="M429:M431"/>
    <mergeCell ref="N421:N422"/>
    <mergeCell ref="A426:A428"/>
    <mergeCell ref="B426:B428"/>
    <mergeCell ref="C426:C428"/>
    <mergeCell ref="D426:D428"/>
    <mergeCell ref="L426:L428"/>
    <mergeCell ref="M426:M428"/>
    <mergeCell ref="N426:N428"/>
    <mergeCell ref="A421:A422"/>
    <mergeCell ref="B421:B422"/>
    <mergeCell ref="C421:C422"/>
    <mergeCell ref="D421:D422"/>
    <mergeCell ref="L421:L422"/>
    <mergeCell ref="M421:M422"/>
    <mergeCell ref="N416:N417"/>
    <mergeCell ref="A419:A420"/>
    <mergeCell ref="B419:B420"/>
    <mergeCell ref="C419:C420"/>
    <mergeCell ref="D419:D420"/>
    <mergeCell ref="L419:L420"/>
    <mergeCell ref="M419:M420"/>
    <mergeCell ref="N419:N420"/>
    <mergeCell ref="A416:A417"/>
    <mergeCell ref="B416:B417"/>
    <mergeCell ref="C416:C417"/>
    <mergeCell ref="D416:D417"/>
    <mergeCell ref="L416:L417"/>
    <mergeCell ref="M416:M417"/>
    <mergeCell ref="N410:N412"/>
    <mergeCell ref="A413:A415"/>
    <mergeCell ref="B413:B415"/>
    <mergeCell ref="C413:C415"/>
    <mergeCell ref="D413:D415"/>
    <mergeCell ref="L413:L415"/>
    <mergeCell ref="M413:M415"/>
    <mergeCell ref="N413:N415"/>
    <mergeCell ref="A410:A412"/>
    <mergeCell ref="B410:B412"/>
    <mergeCell ref="C410:C412"/>
    <mergeCell ref="D410:D412"/>
    <mergeCell ref="L410:L412"/>
    <mergeCell ref="M410:M412"/>
    <mergeCell ref="N406:N407"/>
    <mergeCell ref="A408:A409"/>
    <mergeCell ref="B408:B409"/>
    <mergeCell ref="C408:C409"/>
    <mergeCell ref="D408:D409"/>
    <mergeCell ref="L408:L409"/>
    <mergeCell ref="M408:M409"/>
    <mergeCell ref="N408:N409"/>
    <mergeCell ref="A406:A407"/>
    <mergeCell ref="B406:B407"/>
    <mergeCell ref="C406:C407"/>
    <mergeCell ref="D406:D407"/>
    <mergeCell ref="L406:L407"/>
    <mergeCell ref="M406:M407"/>
    <mergeCell ref="B404:B405"/>
    <mergeCell ref="C404:C405"/>
    <mergeCell ref="D404:D405"/>
    <mergeCell ref="L404:L405"/>
    <mergeCell ref="M404:M405"/>
    <mergeCell ref="N404:N405"/>
    <mergeCell ref="N398:N399"/>
    <mergeCell ref="A400:A403"/>
    <mergeCell ref="B400:B403"/>
    <mergeCell ref="C400:C403"/>
    <mergeCell ref="D400:D403"/>
    <mergeCell ref="L400:L403"/>
    <mergeCell ref="M400:M403"/>
    <mergeCell ref="N400:N403"/>
    <mergeCell ref="L376:L378"/>
    <mergeCell ref="M376:M378"/>
    <mergeCell ref="N376:N378"/>
    <mergeCell ref="N381:N392"/>
    <mergeCell ref="A394:N394"/>
    <mergeCell ref="A398:A399"/>
    <mergeCell ref="B398:B399"/>
    <mergeCell ref="C398:C399"/>
    <mergeCell ref="D398:D399"/>
    <mergeCell ref="L398:L399"/>
    <mergeCell ref="A372:A373"/>
    <mergeCell ref="B372:B373"/>
    <mergeCell ref="C372:C373"/>
    <mergeCell ref="L372:L373"/>
    <mergeCell ref="M372:M373"/>
    <mergeCell ref="N372:N373"/>
    <mergeCell ref="A368:A370"/>
    <mergeCell ref="B368:B370"/>
    <mergeCell ref="C368:C370"/>
    <mergeCell ref="L368:L370"/>
    <mergeCell ref="M368:M370"/>
    <mergeCell ref="N368:N370"/>
    <mergeCell ref="N355:N357"/>
    <mergeCell ref="A358:A363"/>
    <mergeCell ref="B358:B363"/>
    <mergeCell ref="C358:C363"/>
    <mergeCell ref="D358:D363"/>
    <mergeCell ref="L358:L363"/>
    <mergeCell ref="M358:M363"/>
    <mergeCell ref="N358:N363"/>
    <mergeCell ref="A355:A357"/>
    <mergeCell ref="B355:B357"/>
    <mergeCell ref="C355:C357"/>
    <mergeCell ref="D355:D357"/>
    <mergeCell ref="L355:L357"/>
    <mergeCell ref="M355:M357"/>
    <mergeCell ref="N344:N345"/>
    <mergeCell ref="A346:A353"/>
    <mergeCell ref="B346:B353"/>
    <mergeCell ref="C346:C353"/>
    <mergeCell ref="D346:D353"/>
    <mergeCell ref="L346:L353"/>
    <mergeCell ref="M346:M353"/>
    <mergeCell ref="N346:N353"/>
    <mergeCell ref="A344:A345"/>
    <mergeCell ref="B344:B345"/>
    <mergeCell ref="C344:C345"/>
    <mergeCell ref="D344:D345"/>
    <mergeCell ref="L344:L345"/>
    <mergeCell ref="M344:M345"/>
    <mergeCell ref="N333:N335"/>
    <mergeCell ref="A338:A342"/>
    <mergeCell ref="B338:B342"/>
    <mergeCell ref="C338:C342"/>
    <mergeCell ref="D338:D342"/>
    <mergeCell ref="L338:L342"/>
    <mergeCell ref="M338:M342"/>
    <mergeCell ref="N338:N342"/>
    <mergeCell ref="A333:A335"/>
    <mergeCell ref="B333:B335"/>
    <mergeCell ref="C333:C335"/>
    <mergeCell ref="D333:D335"/>
    <mergeCell ref="L333:L335"/>
    <mergeCell ref="M333:M335"/>
    <mergeCell ref="N323:N324"/>
    <mergeCell ref="A330:A331"/>
    <mergeCell ref="B330:B331"/>
    <mergeCell ref="C330:C331"/>
    <mergeCell ref="D330:D331"/>
    <mergeCell ref="L330:L331"/>
    <mergeCell ref="M330:M331"/>
    <mergeCell ref="N330:N331"/>
    <mergeCell ref="A323:A324"/>
    <mergeCell ref="B323:B324"/>
    <mergeCell ref="C323:C324"/>
    <mergeCell ref="D323:D324"/>
    <mergeCell ref="L323:L324"/>
    <mergeCell ref="M323:M324"/>
    <mergeCell ref="M314:M316"/>
    <mergeCell ref="N314:N316"/>
    <mergeCell ref="A319:A320"/>
    <mergeCell ref="B319:B320"/>
    <mergeCell ref="C319:C320"/>
    <mergeCell ref="D319:D320"/>
    <mergeCell ref="L319:L320"/>
    <mergeCell ref="M319:M320"/>
    <mergeCell ref="N319:N320"/>
    <mergeCell ref="C304:C305"/>
    <mergeCell ref="D304:D305"/>
    <mergeCell ref="L304:L305"/>
    <mergeCell ref="M304:M305"/>
    <mergeCell ref="N304:N305"/>
    <mergeCell ref="A314:A316"/>
    <mergeCell ref="B314:B316"/>
    <mergeCell ref="C314:C316"/>
    <mergeCell ref="D314:D316"/>
    <mergeCell ref="L314:L316"/>
    <mergeCell ref="A294:N294"/>
    <mergeCell ref="A297:A298"/>
    <mergeCell ref="B297:B298"/>
    <mergeCell ref="C297:C298"/>
    <mergeCell ref="D297:D298"/>
    <mergeCell ref="L297:L298"/>
    <mergeCell ref="M297:M298"/>
    <mergeCell ref="N297:N298"/>
    <mergeCell ref="A291:A292"/>
    <mergeCell ref="B291:B292"/>
    <mergeCell ref="C291:C292"/>
    <mergeCell ref="L291:L292"/>
    <mergeCell ref="M291:M292"/>
    <mergeCell ref="N291:N292"/>
    <mergeCell ref="A289:A290"/>
    <mergeCell ref="B289:B290"/>
    <mergeCell ref="C289:C290"/>
    <mergeCell ref="L289:L290"/>
    <mergeCell ref="M289:M290"/>
    <mergeCell ref="N289:N290"/>
    <mergeCell ref="N278:N282"/>
    <mergeCell ref="A270:A273"/>
    <mergeCell ref="B270:B273"/>
    <mergeCell ref="A285:A287"/>
    <mergeCell ref="B285:B287"/>
    <mergeCell ref="C285:C287"/>
    <mergeCell ref="L285:L287"/>
    <mergeCell ref="M285:M287"/>
    <mergeCell ref="N285:N287"/>
    <mergeCell ref="A278:A282"/>
    <mergeCell ref="B278:B282"/>
    <mergeCell ref="C278:C282"/>
    <mergeCell ref="D278:D282"/>
    <mergeCell ref="L278:L282"/>
    <mergeCell ref="M278:M282"/>
    <mergeCell ref="C270:C273"/>
    <mergeCell ref="D270:D273"/>
    <mergeCell ref="L270:L273"/>
    <mergeCell ref="M270:M273"/>
    <mergeCell ref="M256:M259"/>
    <mergeCell ref="N256:N259"/>
    <mergeCell ref="N261:N262"/>
    <mergeCell ref="N270:N273"/>
    <mergeCell ref="A261:A262"/>
    <mergeCell ref="B261:B262"/>
    <mergeCell ref="C261:C262"/>
    <mergeCell ref="D261:D262"/>
    <mergeCell ref="L261:L262"/>
    <mergeCell ref="M261:M262"/>
    <mergeCell ref="C252:C254"/>
    <mergeCell ref="D252:D254"/>
    <mergeCell ref="L252:L254"/>
    <mergeCell ref="M252:M254"/>
    <mergeCell ref="N252:N254"/>
    <mergeCell ref="A256:A259"/>
    <mergeCell ref="B256:B259"/>
    <mergeCell ref="C256:C259"/>
    <mergeCell ref="D256:D259"/>
    <mergeCell ref="L256:L259"/>
    <mergeCell ref="M246:M248"/>
    <mergeCell ref="N246:N248"/>
    <mergeCell ref="A250:A251"/>
    <mergeCell ref="B250:B251"/>
    <mergeCell ref="C250:C251"/>
    <mergeCell ref="D250:D251"/>
    <mergeCell ref="L250:L251"/>
    <mergeCell ref="M250:M251"/>
    <mergeCell ref="N250:N251"/>
    <mergeCell ref="C243:C245"/>
    <mergeCell ref="D243:D245"/>
    <mergeCell ref="L243:L245"/>
    <mergeCell ref="M243:M245"/>
    <mergeCell ref="N243:N245"/>
    <mergeCell ref="A246:A248"/>
    <mergeCell ref="B246:B248"/>
    <mergeCell ref="C246:C248"/>
    <mergeCell ref="D246:D248"/>
    <mergeCell ref="L246:L248"/>
    <mergeCell ref="C232:C234"/>
    <mergeCell ref="D232:D234"/>
    <mergeCell ref="L232:L234"/>
    <mergeCell ref="M232:M234"/>
    <mergeCell ref="N232:N234"/>
    <mergeCell ref="C235:C236"/>
    <mergeCell ref="D235:D236"/>
    <mergeCell ref="L235:L236"/>
    <mergeCell ref="M235:M236"/>
    <mergeCell ref="N235:N236"/>
    <mergeCell ref="N212:N213"/>
    <mergeCell ref="A221:A225"/>
    <mergeCell ref="B221:B225"/>
    <mergeCell ref="C221:C225"/>
    <mergeCell ref="D221:D225"/>
    <mergeCell ref="L221:L225"/>
    <mergeCell ref="M221:M225"/>
    <mergeCell ref="N221:N225"/>
    <mergeCell ref="A212:A213"/>
    <mergeCell ref="B212:B213"/>
    <mergeCell ref="C212:C213"/>
    <mergeCell ref="D212:D213"/>
    <mergeCell ref="L212:L213"/>
    <mergeCell ref="M212:M213"/>
    <mergeCell ref="A202:N202"/>
    <mergeCell ref="A205:A210"/>
    <mergeCell ref="B205:B210"/>
    <mergeCell ref="C205:C210"/>
    <mergeCell ref="D205:D210"/>
    <mergeCell ref="L205:L210"/>
    <mergeCell ref="M205:M210"/>
    <mergeCell ref="N205:N210"/>
    <mergeCell ref="N194:N196"/>
    <mergeCell ref="A199:A201"/>
    <mergeCell ref="B199:B201"/>
    <mergeCell ref="C199:C201"/>
    <mergeCell ref="D199:D201"/>
    <mergeCell ref="L199:L201"/>
    <mergeCell ref="M199:M201"/>
    <mergeCell ref="N199:N201"/>
    <mergeCell ref="A194:A196"/>
    <mergeCell ref="B194:B196"/>
    <mergeCell ref="C194:C196"/>
    <mergeCell ref="D194:D196"/>
    <mergeCell ref="L194:L196"/>
    <mergeCell ref="M194:M196"/>
    <mergeCell ref="N186:N187"/>
    <mergeCell ref="A188:A190"/>
    <mergeCell ref="B188:B190"/>
    <mergeCell ref="C188:C190"/>
    <mergeCell ref="D188:D190"/>
    <mergeCell ref="L188:L190"/>
    <mergeCell ref="M188:M190"/>
    <mergeCell ref="N188:N190"/>
    <mergeCell ref="A186:A187"/>
    <mergeCell ref="B186:B187"/>
    <mergeCell ref="C186:C187"/>
    <mergeCell ref="D186:D187"/>
    <mergeCell ref="L186:L187"/>
    <mergeCell ref="M186:M187"/>
    <mergeCell ref="N174:N175"/>
    <mergeCell ref="A176:A177"/>
    <mergeCell ref="B176:B177"/>
    <mergeCell ref="C176:C177"/>
    <mergeCell ref="D176:D177"/>
    <mergeCell ref="L176:L177"/>
    <mergeCell ref="M176:M177"/>
    <mergeCell ref="N176:N177"/>
    <mergeCell ref="A174:A175"/>
    <mergeCell ref="B174:B175"/>
    <mergeCell ref="C174:C175"/>
    <mergeCell ref="D174:D175"/>
    <mergeCell ref="L174:L175"/>
    <mergeCell ref="M174:M175"/>
    <mergeCell ref="N153:N155"/>
    <mergeCell ref="A156:A171"/>
    <mergeCell ref="B156:B171"/>
    <mergeCell ref="C156:C171"/>
    <mergeCell ref="D156:D171"/>
    <mergeCell ref="L156:L171"/>
    <mergeCell ref="M156:M171"/>
    <mergeCell ref="N156:N171"/>
    <mergeCell ref="A153:A155"/>
    <mergeCell ref="B153:B155"/>
    <mergeCell ref="C153:C155"/>
    <mergeCell ref="D153:D155"/>
    <mergeCell ref="L153:L155"/>
    <mergeCell ref="M153:M155"/>
    <mergeCell ref="N148:N149"/>
    <mergeCell ref="A150:A152"/>
    <mergeCell ref="B150:B152"/>
    <mergeCell ref="C150:C152"/>
    <mergeCell ref="D150:D152"/>
    <mergeCell ref="L150:L152"/>
    <mergeCell ref="M150:M152"/>
    <mergeCell ref="N150:N152"/>
    <mergeCell ref="A148:A149"/>
    <mergeCell ref="B148:B149"/>
    <mergeCell ref="C148:C149"/>
    <mergeCell ref="D148:D149"/>
    <mergeCell ref="L148:L149"/>
    <mergeCell ref="M148:M149"/>
    <mergeCell ref="A138:A147"/>
    <mergeCell ref="B138:B147"/>
    <mergeCell ref="C138:C147"/>
    <mergeCell ref="L138:L147"/>
    <mergeCell ref="M138:M147"/>
    <mergeCell ref="N138:N147"/>
    <mergeCell ref="M126:M127"/>
    <mergeCell ref="N126:N127"/>
    <mergeCell ref="A128:A132"/>
    <mergeCell ref="B128:B132"/>
    <mergeCell ref="C128:C132"/>
    <mergeCell ref="D128:D132"/>
    <mergeCell ref="L128:L132"/>
    <mergeCell ref="M128:M132"/>
    <mergeCell ref="N128:N132"/>
    <mergeCell ref="C123:C124"/>
    <mergeCell ref="D123:D124"/>
    <mergeCell ref="L123:L124"/>
    <mergeCell ref="M123:M124"/>
    <mergeCell ref="N123:N124"/>
    <mergeCell ref="A126:A127"/>
    <mergeCell ref="B126:B127"/>
    <mergeCell ref="C126:C127"/>
    <mergeCell ref="D126:D127"/>
    <mergeCell ref="L126:L127"/>
    <mergeCell ref="M118:M119"/>
    <mergeCell ref="N118:N119"/>
    <mergeCell ref="A120:A122"/>
    <mergeCell ref="B120:B122"/>
    <mergeCell ref="C120:C122"/>
    <mergeCell ref="D120:D122"/>
    <mergeCell ref="L120:L122"/>
    <mergeCell ref="M120:M122"/>
    <mergeCell ref="N120:N122"/>
    <mergeCell ref="A114:A117"/>
    <mergeCell ref="B114:B117"/>
    <mergeCell ref="C114:C117"/>
    <mergeCell ref="L114:L117"/>
    <mergeCell ref="M114:M117"/>
    <mergeCell ref="A118:A119"/>
    <mergeCell ref="B118:B119"/>
    <mergeCell ref="C118:C119"/>
    <mergeCell ref="D118:D119"/>
    <mergeCell ref="L118:L119"/>
    <mergeCell ref="N103:N105"/>
    <mergeCell ref="A106:A108"/>
    <mergeCell ref="B106:B108"/>
    <mergeCell ref="C106:C108"/>
    <mergeCell ref="D106:D108"/>
    <mergeCell ref="L106:L108"/>
    <mergeCell ref="M106:M108"/>
    <mergeCell ref="N106:N108"/>
    <mergeCell ref="D101:D102"/>
    <mergeCell ref="L101:L102"/>
    <mergeCell ref="M101:M102"/>
    <mergeCell ref="N101:N102"/>
    <mergeCell ref="A103:A105"/>
    <mergeCell ref="B103:B105"/>
    <mergeCell ref="C103:C105"/>
    <mergeCell ref="D103:D105"/>
    <mergeCell ref="L103:L105"/>
    <mergeCell ref="M103:M105"/>
    <mergeCell ref="C97:C98"/>
    <mergeCell ref="D97:D98"/>
    <mergeCell ref="L97:L98"/>
    <mergeCell ref="M97:M98"/>
    <mergeCell ref="N97:N98"/>
    <mergeCell ref="M99:M100"/>
    <mergeCell ref="N99:N100"/>
    <mergeCell ref="N88:N90"/>
    <mergeCell ref="A94:A95"/>
    <mergeCell ref="B94:B95"/>
    <mergeCell ref="C94:C95"/>
    <mergeCell ref="D94:D95"/>
    <mergeCell ref="L94:L95"/>
    <mergeCell ref="M94:M95"/>
    <mergeCell ref="N94:N95"/>
    <mergeCell ref="A88:A90"/>
    <mergeCell ref="B88:B90"/>
    <mergeCell ref="C88:C90"/>
    <mergeCell ref="D88:D90"/>
    <mergeCell ref="L88:L90"/>
    <mergeCell ref="M88:M90"/>
    <mergeCell ref="K72:K73"/>
    <mergeCell ref="L72:L73"/>
    <mergeCell ref="M72:M73"/>
    <mergeCell ref="A76:A77"/>
    <mergeCell ref="B76:B77"/>
    <mergeCell ref="C76:C77"/>
    <mergeCell ref="K76:K77"/>
    <mergeCell ref="L76:L77"/>
    <mergeCell ref="M76:M77"/>
    <mergeCell ref="A65:A68"/>
    <mergeCell ref="B65:B68"/>
    <mergeCell ref="C65:C68"/>
    <mergeCell ref="K65:K68"/>
    <mergeCell ref="L65:L68"/>
    <mergeCell ref="M65:M68"/>
    <mergeCell ref="A62:A63"/>
    <mergeCell ref="B62:B63"/>
    <mergeCell ref="C62:C63"/>
    <mergeCell ref="K62:K63"/>
    <mergeCell ref="L62:L63"/>
    <mergeCell ref="M62:M63"/>
    <mergeCell ref="A60:A61"/>
    <mergeCell ref="B60:B61"/>
    <mergeCell ref="C60:C61"/>
    <mergeCell ref="K60:K61"/>
    <mergeCell ref="L60:L61"/>
    <mergeCell ref="M60:M61"/>
    <mergeCell ref="A50:A52"/>
    <mergeCell ref="B50:B52"/>
    <mergeCell ref="C50:C52"/>
    <mergeCell ref="K50:K52"/>
    <mergeCell ref="L50:L52"/>
    <mergeCell ref="M50:M52"/>
    <mergeCell ref="A40:A42"/>
    <mergeCell ref="B40:B42"/>
    <mergeCell ref="C40:C42"/>
    <mergeCell ref="K40:K42"/>
    <mergeCell ref="L40:L42"/>
    <mergeCell ref="M40:M42"/>
    <mergeCell ref="A36:A38"/>
    <mergeCell ref="B36:B38"/>
    <mergeCell ref="C36:C38"/>
    <mergeCell ref="K36:K38"/>
    <mergeCell ref="L36:L38"/>
    <mergeCell ref="M36:M38"/>
    <mergeCell ref="A34:A35"/>
    <mergeCell ref="B34:B35"/>
    <mergeCell ref="C34:C35"/>
    <mergeCell ref="K34:K35"/>
    <mergeCell ref="L34:L35"/>
    <mergeCell ref="M34:M35"/>
    <mergeCell ref="A28:A31"/>
    <mergeCell ref="B28:B31"/>
    <mergeCell ref="C28:C31"/>
    <mergeCell ref="K28:K31"/>
    <mergeCell ref="L28:L31"/>
    <mergeCell ref="M28:M31"/>
    <mergeCell ref="M19:M24"/>
    <mergeCell ref="B25:B27"/>
    <mergeCell ref="C25:C27"/>
    <mergeCell ref="K25:K27"/>
    <mergeCell ref="L25:L27"/>
    <mergeCell ref="M25:M27"/>
    <mergeCell ref="A4:M4"/>
    <mergeCell ref="A9:M9"/>
    <mergeCell ref="A14:A15"/>
    <mergeCell ref="B14:B15"/>
    <mergeCell ref="C14:C15"/>
    <mergeCell ref="K14:K15"/>
    <mergeCell ref="L14:L15"/>
    <mergeCell ref="M14:M15"/>
    <mergeCell ref="A5:M5"/>
    <mergeCell ref="A6:M6"/>
    <mergeCell ref="A7:M7"/>
    <mergeCell ref="A123:A124"/>
    <mergeCell ref="C1008:C1010"/>
    <mergeCell ref="A1008:A1010"/>
    <mergeCell ref="B1008:B1010"/>
    <mergeCell ref="A991:A992"/>
    <mergeCell ref="B991:B992"/>
    <mergeCell ref="C991:C992"/>
    <mergeCell ref="L991:L992"/>
    <mergeCell ref="M991:M992"/>
    <mergeCell ref="A986:A987"/>
    <mergeCell ref="B986:B987"/>
    <mergeCell ref="A983:A985"/>
    <mergeCell ref="B983:B985"/>
    <mergeCell ref="C983:C985"/>
    <mergeCell ref="L983:L985"/>
    <mergeCell ref="A971:A976"/>
    <mergeCell ref="B971:B976"/>
    <mergeCell ref="A943:A966"/>
    <mergeCell ref="B943:B966"/>
    <mergeCell ref="C943:C966"/>
    <mergeCell ref="D943:D966"/>
    <mergeCell ref="A967:N967"/>
    <mergeCell ref="N943:N966"/>
    <mergeCell ref="L943:L966"/>
    <mergeCell ref="M943:M966"/>
    <mergeCell ref="N851:N852"/>
    <mergeCell ref="A897:A902"/>
    <mergeCell ref="B897:B902"/>
    <mergeCell ref="A887:A889"/>
    <mergeCell ref="B887:B889"/>
    <mergeCell ref="C887:C889"/>
    <mergeCell ref="L887:L889"/>
    <mergeCell ref="A855:A856"/>
    <mergeCell ref="B855:B856"/>
    <mergeCell ref="C855:C856"/>
    <mergeCell ref="M700:M702"/>
    <mergeCell ref="N700:N702"/>
    <mergeCell ref="A700:A702"/>
    <mergeCell ref="A814:A818"/>
    <mergeCell ref="B814:B818"/>
    <mergeCell ref="A773:A774"/>
    <mergeCell ref="B773:B774"/>
    <mergeCell ref="M703:M706"/>
    <mergeCell ref="N703:N706"/>
    <mergeCell ref="A713:A714"/>
    <mergeCell ref="A765:A767"/>
    <mergeCell ref="B765:B767"/>
    <mergeCell ref="A720:A722"/>
    <mergeCell ref="B720:B722"/>
    <mergeCell ref="A608:A610"/>
    <mergeCell ref="B608:B610"/>
    <mergeCell ref="A680:A683"/>
    <mergeCell ref="B680:B683"/>
    <mergeCell ref="B687:B689"/>
    <mergeCell ref="A761:A764"/>
    <mergeCell ref="C608:C610"/>
    <mergeCell ref="D608:D610"/>
    <mergeCell ref="A603:A604"/>
    <mergeCell ref="B603:B604"/>
    <mergeCell ref="C603:C604"/>
    <mergeCell ref="A606:A607"/>
    <mergeCell ref="B606:B607"/>
    <mergeCell ref="C606:C607"/>
    <mergeCell ref="D603:D604"/>
    <mergeCell ref="A595:A596"/>
    <mergeCell ref="B595:B596"/>
    <mergeCell ref="C595:C596"/>
    <mergeCell ref="A562:A564"/>
    <mergeCell ref="B562:B564"/>
    <mergeCell ref="C562:C564"/>
    <mergeCell ref="C572:C573"/>
    <mergeCell ref="A574:A575"/>
    <mergeCell ref="B574:B575"/>
    <mergeCell ref="C574:C575"/>
    <mergeCell ref="A547:A548"/>
    <mergeCell ref="B547:B548"/>
    <mergeCell ref="A500:A507"/>
    <mergeCell ref="B500:B507"/>
    <mergeCell ref="C490:C491"/>
    <mergeCell ref="D492:D493"/>
    <mergeCell ref="A498:A499"/>
    <mergeCell ref="B498:B499"/>
    <mergeCell ref="A508:A512"/>
    <mergeCell ref="B508:B512"/>
    <mergeCell ref="L492:L493"/>
    <mergeCell ref="D490:D491"/>
    <mergeCell ref="C500:C507"/>
    <mergeCell ref="D500:D507"/>
    <mergeCell ref="L500:L507"/>
    <mergeCell ref="N468:N469"/>
    <mergeCell ref="L490:L491"/>
    <mergeCell ref="M490:M491"/>
    <mergeCell ref="C498:C499"/>
    <mergeCell ref="C468:C469"/>
    <mergeCell ref="L381:L392"/>
    <mergeCell ref="M381:M392"/>
    <mergeCell ref="A492:A493"/>
    <mergeCell ref="B492:B493"/>
    <mergeCell ref="C492:C493"/>
    <mergeCell ref="A490:A491"/>
    <mergeCell ref="B490:B491"/>
    <mergeCell ref="M468:M469"/>
    <mergeCell ref="M398:M399"/>
    <mergeCell ref="A404:A405"/>
    <mergeCell ref="A376:A378"/>
    <mergeCell ref="B376:B378"/>
    <mergeCell ref="A381:A392"/>
    <mergeCell ref="B381:B392"/>
    <mergeCell ref="C381:C392"/>
    <mergeCell ref="D381:D392"/>
    <mergeCell ref="C376:C378"/>
    <mergeCell ref="D376:D378"/>
    <mergeCell ref="A304:A305"/>
    <mergeCell ref="B304:B305"/>
    <mergeCell ref="A232:A234"/>
    <mergeCell ref="B232:B234"/>
    <mergeCell ref="A235:A236"/>
    <mergeCell ref="B235:B236"/>
    <mergeCell ref="A243:A245"/>
    <mergeCell ref="B243:B245"/>
    <mergeCell ref="A252:A254"/>
    <mergeCell ref="B252:B254"/>
    <mergeCell ref="B123:B124"/>
    <mergeCell ref="N114:N117"/>
    <mergeCell ref="A99:A100"/>
    <mergeCell ref="B99:B100"/>
    <mergeCell ref="C99:C100"/>
    <mergeCell ref="D99:D100"/>
    <mergeCell ref="L99:L100"/>
    <mergeCell ref="A101:A102"/>
    <mergeCell ref="B101:B102"/>
    <mergeCell ref="C101:C102"/>
    <mergeCell ref="A97:A98"/>
    <mergeCell ref="B97:B98"/>
    <mergeCell ref="B69:B71"/>
    <mergeCell ref="C69:C71"/>
    <mergeCell ref="K69:K71"/>
    <mergeCell ref="L69:L71"/>
    <mergeCell ref="A69:A71"/>
    <mergeCell ref="A72:A73"/>
    <mergeCell ref="B72:B73"/>
    <mergeCell ref="C72:C73"/>
    <mergeCell ref="M16:M18"/>
    <mergeCell ref="A78:N78"/>
    <mergeCell ref="A43:A44"/>
    <mergeCell ref="B43:B44"/>
    <mergeCell ref="C43:C44"/>
    <mergeCell ref="K43:K44"/>
    <mergeCell ref="L43:L44"/>
    <mergeCell ref="M43:M44"/>
    <mergeCell ref="M69:M71"/>
    <mergeCell ref="A19:A24"/>
    <mergeCell ref="A16:A18"/>
    <mergeCell ref="B16:B18"/>
    <mergeCell ref="A25:A27"/>
    <mergeCell ref="C16:C18"/>
    <mergeCell ref="K16:K18"/>
    <mergeCell ref="L16:L18"/>
    <mergeCell ref="B19:B24"/>
    <mergeCell ref="C19:C24"/>
    <mergeCell ref="K19:K24"/>
    <mergeCell ref="L19:L24"/>
  </mergeCells>
  <printOptions/>
  <pageMargins left="0.2362204724409449" right="0.15748031496062992" top="0.5118110236220472" bottom="0.4724409448818898" header="0.5118110236220472" footer="0.5905511811023623"/>
  <pageSetup horizontalDpi="600" verticalDpi="600" orientation="landscape" paperSize="9" scale="81" r:id="rId2"/>
  <ignoredErrors>
    <ignoredError sqref="G50:G52 C343 C354 C218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N69"/>
  <sheetViews>
    <sheetView zoomScaleSheetLayoutView="75" workbookViewId="0" topLeftCell="A1">
      <selection activeCell="B36" sqref="B36"/>
    </sheetView>
  </sheetViews>
  <sheetFormatPr defaultColWidth="9.00390625" defaultRowHeight="12.75"/>
  <cols>
    <col min="1" max="1" width="8.00390625" style="56" customWidth="1"/>
    <col min="2" max="2" width="33.8515625" style="120" customWidth="1"/>
    <col min="3" max="3" width="12.57421875" style="121" customWidth="1"/>
    <col min="4" max="4" width="13.8515625" style="122" customWidth="1"/>
    <col min="5" max="5" width="17.57421875" style="123" customWidth="1"/>
    <col min="6" max="6" width="14.140625" style="124" customWidth="1"/>
    <col min="7" max="7" width="50.421875" style="122" customWidth="1"/>
    <col min="8" max="11" width="9.00390625" style="123" customWidth="1"/>
    <col min="12" max="12" width="31.421875" style="123" customWidth="1"/>
    <col min="13" max="13" width="21.7109375" style="123" customWidth="1"/>
    <col min="14" max="16384" width="9.00390625" style="123" customWidth="1"/>
  </cols>
  <sheetData>
    <row r="1" ht="10.5" customHeight="1"/>
    <row r="5" spans="1:7" ht="15">
      <c r="A5" s="872" t="s">
        <v>109</v>
      </c>
      <c r="B5" s="872"/>
      <c r="C5" s="872"/>
      <c r="D5" s="872"/>
      <c r="E5" s="872"/>
      <c r="F5" s="872"/>
      <c r="G5" s="872"/>
    </row>
    <row r="6" spans="1:7" ht="15">
      <c r="A6" s="872" t="s">
        <v>110</v>
      </c>
      <c r="B6" s="872"/>
      <c r="C6" s="872"/>
      <c r="D6" s="872"/>
      <c r="E6" s="872"/>
      <c r="F6" s="872"/>
      <c r="G6" s="872"/>
    </row>
    <row r="7" spans="1:7" ht="15">
      <c r="A7" s="872" t="s">
        <v>111</v>
      </c>
      <c r="B7" s="872"/>
      <c r="C7" s="872"/>
      <c r="D7" s="872"/>
      <c r="E7" s="872"/>
      <c r="F7" s="872"/>
      <c r="G7" s="872"/>
    </row>
    <row r="8" spans="1:7" ht="15">
      <c r="A8" s="872" t="s">
        <v>220</v>
      </c>
      <c r="B8" s="872"/>
      <c r="C8" s="872"/>
      <c r="D8" s="872"/>
      <c r="E8" s="872"/>
      <c r="F8" s="872"/>
      <c r="G8" s="872"/>
    </row>
    <row r="9" spans="1:7" ht="8.25" customHeight="1" thickBot="1">
      <c r="A9" s="35"/>
      <c r="B9" s="36"/>
      <c r="C9" s="37"/>
      <c r="D9" s="38"/>
      <c r="E9" s="39"/>
      <c r="F9" s="125"/>
      <c r="G9" s="38"/>
    </row>
    <row r="10" spans="1:7" ht="41.25" customHeight="1" thickBot="1">
      <c r="A10" s="873" t="s">
        <v>5492</v>
      </c>
      <c r="B10" s="874"/>
      <c r="C10" s="874"/>
      <c r="D10" s="874"/>
      <c r="E10" s="874"/>
      <c r="F10" s="874"/>
      <c r="G10" s="875"/>
    </row>
    <row r="11" spans="1:7" ht="28.5" customHeight="1">
      <c r="A11" s="871" t="s">
        <v>5498</v>
      </c>
      <c r="B11" s="871"/>
      <c r="C11" s="871"/>
      <c r="D11" s="871"/>
      <c r="E11" s="871"/>
      <c r="F11" s="871"/>
      <c r="G11" s="871"/>
    </row>
    <row r="12" spans="1:13" ht="27.75" customHeight="1">
      <c r="A12" s="565" t="s">
        <v>112</v>
      </c>
      <c r="B12" s="565" t="s">
        <v>113</v>
      </c>
      <c r="C12" s="594" t="s">
        <v>1023</v>
      </c>
      <c r="D12" s="595" t="s">
        <v>510</v>
      </c>
      <c r="E12" s="565" t="s">
        <v>304</v>
      </c>
      <c r="F12" s="596" t="s">
        <v>50</v>
      </c>
      <c r="G12" s="595" t="s">
        <v>114</v>
      </c>
      <c r="K12" s="81"/>
      <c r="L12" s="81"/>
      <c r="M12" s="81"/>
    </row>
    <row r="13" spans="1:7" s="572" customFormat="1" ht="18" customHeight="1">
      <c r="A13" s="588">
        <v>1</v>
      </c>
      <c r="B13" s="589" t="s">
        <v>591</v>
      </c>
      <c r="C13" s="590" t="s">
        <v>592</v>
      </c>
      <c r="D13" s="591">
        <v>91806.25</v>
      </c>
      <c r="E13" s="588" t="s">
        <v>13</v>
      </c>
      <c r="F13" s="592">
        <v>40228</v>
      </c>
      <c r="G13" s="593" t="s">
        <v>1024</v>
      </c>
    </row>
    <row r="14" spans="1:14" s="452" customFormat="1" ht="16.5" customHeight="1">
      <c r="A14" s="566">
        <v>2</v>
      </c>
      <c r="B14" s="567" t="s">
        <v>1025</v>
      </c>
      <c r="C14" s="568" t="s">
        <v>1026</v>
      </c>
      <c r="D14" s="569">
        <v>6002.32</v>
      </c>
      <c r="E14" s="566" t="s">
        <v>13</v>
      </c>
      <c r="F14" s="570">
        <v>40231</v>
      </c>
      <c r="G14" s="571" t="s">
        <v>1027</v>
      </c>
      <c r="H14" s="572"/>
      <c r="I14" s="572"/>
      <c r="J14" s="572"/>
      <c r="K14" s="572"/>
      <c r="L14" s="572"/>
      <c r="M14" s="572"/>
      <c r="N14" s="572"/>
    </row>
    <row r="15" spans="1:14" s="452" customFormat="1" ht="17.25" customHeight="1">
      <c r="A15" s="566">
        <v>3</v>
      </c>
      <c r="B15" s="567" t="s">
        <v>495</v>
      </c>
      <c r="C15" s="568" t="s">
        <v>498</v>
      </c>
      <c r="D15" s="569">
        <v>4332.38</v>
      </c>
      <c r="E15" s="566" t="s">
        <v>94</v>
      </c>
      <c r="F15" s="570">
        <v>40231</v>
      </c>
      <c r="G15" s="571" t="s">
        <v>1028</v>
      </c>
      <c r="H15" s="572"/>
      <c r="I15" s="572"/>
      <c r="J15" s="572"/>
      <c r="K15" s="572"/>
      <c r="L15" s="572"/>
      <c r="M15" s="572"/>
      <c r="N15" s="572"/>
    </row>
    <row r="16" spans="1:7" s="452" customFormat="1" ht="16.5" customHeight="1">
      <c r="A16" s="566">
        <v>4</v>
      </c>
      <c r="B16" s="567" t="s">
        <v>1029</v>
      </c>
      <c r="C16" s="568" t="s">
        <v>748</v>
      </c>
      <c r="D16" s="569">
        <v>10700.27</v>
      </c>
      <c r="E16" s="566" t="s">
        <v>94</v>
      </c>
      <c r="F16" s="570">
        <v>40232</v>
      </c>
      <c r="G16" s="571" t="s">
        <v>1030</v>
      </c>
    </row>
    <row r="17" spans="1:7" s="452" customFormat="1" ht="15.75" customHeight="1">
      <c r="A17" s="566">
        <v>5</v>
      </c>
      <c r="B17" s="567" t="s">
        <v>1029</v>
      </c>
      <c r="C17" s="568" t="s">
        <v>749</v>
      </c>
      <c r="D17" s="569">
        <v>7532.5</v>
      </c>
      <c r="E17" s="566" t="s">
        <v>94</v>
      </c>
      <c r="F17" s="570">
        <v>40232</v>
      </c>
      <c r="G17" s="571" t="s">
        <v>1030</v>
      </c>
    </row>
    <row r="18" spans="1:7" s="452" customFormat="1" ht="16.5" customHeight="1">
      <c r="A18" s="566">
        <v>6</v>
      </c>
      <c r="B18" s="567" t="s">
        <v>1029</v>
      </c>
      <c r="C18" s="568" t="s">
        <v>750</v>
      </c>
      <c r="D18" s="569">
        <v>8408.1</v>
      </c>
      <c r="E18" s="566" t="s">
        <v>94</v>
      </c>
      <c r="F18" s="570">
        <v>40232</v>
      </c>
      <c r="G18" s="571" t="s">
        <v>1030</v>
      </c>
    </row>
    <row r="19" spans="1:7" s="452" customFormat="1" ht="16.5" customHeight="1">
      <c r="A19" s="566">
        <v>7</v>
      </c>
      <c r="B19" s="567" t="s">
        <v>1029</v>
      </c>
      <c r="C19" s="568" t="s">
        <v>752</v>
      </c>
      <c r="D19" s="569">
        <v>13239.41</v>
      </c>
      <c r="E19" s="566" t="s">
        <v>94</v>
      </c>
      <c r="F19" s="570">
        <v>40232</v>
      </c>
      <c r="G19" s="571" t="s">
        <v>1030</v>
      </c>
    </row>
    <row r="20" spans="1:7" s="452" customFormat="1" ht="17.25" customHeight="1">
      <c r="A20" s="566">
        <v>8</v>
      </c>
      <c r="B20" s="567" t="s">
        <v>1029</v>
      </c>
      <c r="C20" s="568" t="s">
        <v>751</v>
      </c>
      <c r="D20" s="569">
        <v>10593.86</v>
      </c>
      <c r="E20" s="566" t="s">
        <v>94</v>
      </c>
      <c r="F20" s="570">
        <v>40232</v>
      </c>
      <c r="G20" s="571" t="s">
        <v>1030</v>
      </c>
    </row>
    <row r="21" spans="1:7" s="452" customFormat="1" ht="24.75" customHeight="1">
      <c r="A21" s="870" t="s">
        <v>5493</v>
      </c>
      <c r="B21" s="870"/>
      <c r="C21" s="870"/>
      <c r="D21" s="870"/>
      <c r="E21" s="870"/>
      <c r="F21" s="870"/>
      <c r="G21" s="870"/>
    </row>
    <row r="22" spans="1:7" s="452" customFormat="1" ht="17.25" customHeight="1">
      <c r="A22" s="566">
        <v>9</v>
      </c>
      <c r="B22" s="567" t="s">
        <v>1031</v>
      </c>
      <c r="C22" s="568" t="s">
        <v>574</v>
      </c>
      <c r="D22" s="569">
        <f>234745.16+138819.7+358293.5+60084.83</f>
        <v>791943.19</v>
      </c>
      <c r="E22" s="566" t="s">
        <v>9</v>
      </c>
      <c r="F22" s="570">
        <v>40239</v>
      </c>
      <c r="G22" s="571" t="s">
        <v>1032</v>
      </c>
    </row>
    <row r="23" spans="1:7" s="452" customFormat="1" ht="17.25" customHeight="1">
      <c r="A23" s="566">
        <v>10</v>
      </c>
      <c r="B23" s="567" t="s">
        <v>1033</v>
      </c>
      <c r="C23" s="568" t="s">
        <v>838</v>
      </c>
      <c r="D23" s="569">
        <v>8496.98</v>
      </c>
      <c r="E23" s="566" t="s">
        <v>94</v>
      </c>
      <c r="F23" s="570">
        <v>40252</v>
      </c>
      <c r="G23" s="571" t="s">
        <v>1034</v>
      </c>
    </row>
    <row r="24" spans="1:7" s="452" customFormat="1" ht="17.25" customHeight="1">
      <c r="A24" s="566">
        <v>11</v>
      </c>
      <c r="B24" s="567" t="s">
        <v>1033</v>
      </c>
      <c r="C24" s="568" t="s">
        <v>839</v>
      </c>
      <c r="D24" s="569">
        <v>8199.02</v>
      </c>
      <c r="E24" s="566" t="s">
        <v>94</v>
      </c>
      <c r="F24" s="570">
        <v>40252</v>
      </c>
      <c r="G24" s="571" t="s">
        <v>1034</v>
      </c>
    </row>
    <row r="25" spans="1:7" s="452" customFormat="1" ht="16.5" customHeight="1">
      <c r="A25" s="566">
        <v>12</v>
      </c>
      <c r="B25" s="567" t="s">
        <v>1033</v>
      </c>
      <c r="C25" s="568" t="s">
        <v>840</v>
      </c>
      <c r="D25" s="569">
        <v>7478.59</v>
      </c>
      <c r="E25" s="566" t="s">
        <v>94</v>
      </c>
      <c r="F25" s="570">
        <v>40252</v>
      </c>
      <c r="G25" s="571" t="s">
        <v>1034</v>
      </c>
    </row>
    <row r="26" spans="1:7" s="452" customFormat="1" ht="18" customHeight="1">
      <c r="A26" s="566">
        <v>13</v>
      </c>
      <c r="B26" s="567" t="s">
        <v>1033</v>
      </c>
      <c r="C26" s="568" t="s">
        <v>841</v>
      </c>
      <c r="D26" s="569">
        <v>7714.61</v>
      </c>
      <c r="E26" s="566" t="s">
        <v>94</v>
      </c>
      <c r="F26" s="570">
        <v>40252</v>
      </c>
      <c r="G26" s="571" t="s">
        <v>1034</v>
      </c>
    </row>
    <row r="27" spans="1:7" s="452" customFormat="1" ht="18.75" customHeight="1">
      <c r="A27" s="566">
        <v>14</v>
      </c>
      <c r="B27" s="567" t="s">
        <v>1033</v>
      </c>
      <c r="C27" s="568" t="s">
        <v>842</v>
      </c>
      <c r="D27" s="569">
        <v>5978.21</v>
      </c>
      <c r="E27" s="566" t="s">
        <v>94</v>
      </c>
      <c r="F27" s="570">
        <v>40252</v>
      </c>
      <c r="G27" s="571" t="s">
        <v>1034</v>
      </c>
    </row>
    <row r="28" spans="1:7" s="452" customFormat="1" ht="19.5" customHeight="1">
      <c r="A28" s="566">
        <v>15</v>
      </c>
      <c r="B28" s="567" t="s">
        <v>1035</v>
      </c>
      <c r="C28" s="568" t="s">
        <v>1036</v>
      </c>
      <c r="D28" s="569">
        <v>34348.89</v>
      </c>
      <c r="E28" s="566" t="s">
        <v>94</v>
      </c>
      <c r="F28" s="570">
        <v>40260</v>
      </c>
      <c r="G28" s="571" t="s">
        <v>1037</v>
      </c>
    </row>
    <row r="29" spans="1:7" s="452" customFormat="1" ht="18" customHeight="1">
      <c r="A29" s="566">
        <v>16</v>
      </c>
      <c r="B29" s="567" t="s">
        <v>965</v>
      </c>
      <c r="C29" s="568" t="s">
        <v>967</v>
      </c>
      <c r="D29" s="569">
        <v>926.07</v>
      </c>
      <c r="E29" s="566" t="s">
        <v>94</v>
      </c>
      <c r="F29" s="570">
        <v>40261</v>
      </c>
      <c r="G29" s="571" t="s">
        <v>1034</v>
      </c>
    </row>
    <row r="30" spans="1:7" s="452" customFormat="1" ht="21.75" customHeight="1">
      <c r="A30" s="573">
        <v>17</v>
      </c>
      <c r="B30" s="574" t="s">
        <v>1038</v>
      </c>
      <c r="C30" s="575" t="s">
        <v>1039</v>
      </c>
      <c r="D30" s="576">
        <v>1774925.71</v>
      </c>
      <c r="E30" s="573" t="s">
        <v>94</v>
      </c>
      <c r="F30" s="577">
        <v>40266</v>
      </c>
      <c r="G30" s="597" t="s">
        <v>5500</v>
      </c>
    </row>
    <row r="31" spans="1:7" s="452" customFormat="1" ht="18" customHeight="1">
      <c r="A31" s="573">
        <v>18</v>
      </c>
      <c r="B31" s="574" t="s">
        <v>1038</v>
      </c>
      <c r="C31" s="575" t="s">
        <v>1040</v>
      </c>
      <c r="D31" s="576">
        <v>1002589.14</v>
      </c>
      <c r="E31" s="573" t="s">
        <v>94</v>
      </c>
      <c r="F31" s="577">
        <v>40266</v>
      </c>
      <c r="G31" s="597" t="s">
        <v>5500</v>
      </c>
    </row>
    <row r="32" spans="1:7" s="452" customFormat="1" ht="19.5" customHeight="1">
      <c r="A32" s="566">
        <v>19</v>
      </c>
      <c r="B32" s="567" t="s">
        <v>246</v>
      </c>
      <c r="C32" s="568" t="s">
        <v>247</v>
      </c>
      <c r="D32" s="569">
        <v>147036.06</v>
      </c>
      <c r="E32" s="566" t="s">
        <v>94</v>
      </c>
      <c r="F32" s="570">
        <v>40267</v>
      </c>
      <c r="G32" s="571" t="s">
        <v>5499</v>
      </c>
    </row>
    <row r="33" spans="1:7" s="452" customFormat="1" ht="16.5" customHeight="1">
      <c r="A33" s="598"/>
      <c r="B33" s="599"/>
      <c r="C33" s="600"/>
      <c r="D33" s="601"/>
      <c r="E33" s="598"/>
      <c r="F33" s="602"/>
      <c r="G33" s="603"/>
    </row>
    <row r="34" spans="1:7" s="452" customFormat="1" ht="17.25" customHeight="1">
      <c r="A34" s="598"/>
      <c r="B34" s="599"/>
      <c r="C34" s="600"/>
      <c r="D34" s="601"/>
      <c r="E34" s="598"/>
      <c r="F34" s="602"/>
      <c r="G34" s="603"/>
    </row>
    <row r="35" spans="1:7" s="452" customFormat="1" ht="21.75" customHeight="1">
      <c r="A35" s="870" t="s">
        <v>5494</v>
      </c>
      <c r="B35" s="870"/>
      <c r="C35" s="870"/>
      <c r="D35" s="870"/>
      <c r="E35" s="870"/>
      <c r="F35" s="870"/>
      <c r="G35" s="870"/>
    </row>
    <row r="36" spans="1:7" s="452" customFormat="1" ht="17.25" customHeight="1">
      <c r="A36" s="566">
        <v>20</v>
      </c>
      <c r="B36" s="567" t="s">
        <v>1041</v>
      </c>
      <c r="C36" s="568" t="s">
        <v>238</v>
      </c>
      <c r="D36" s="569">
        <v>3672</v>
      </c>
      <c r="E36" s="566" t="s">
        <v>72</v>
      </c>
      <c r="F36" s="570">
        <v>40273</v>
      </c>
      <c r="G36" s="571" t="s">
        <v>5504</v>
      </c>
    </row>
    <row r="37" spans="1:7" s="452" customFormat="1" ht="18" customHeight="1">
      <c r="A37" s="566">
        <v>21</v>
      </c>
      <c r="B37" s="567" t="s">
        <v>1042</v>
      </c>
      <c r="C37" s="568" t="s">
        <v>1043</v>
      </c>
      <c r="D37" s="569">
        <v>9064.05</v>
      </c>
      <c r="E37" s="566" t="s">
        <v>9</v>
      </c>
      <c r="F37" s="570">
        <v>40274</v>
      </c>
      <c r="G37" s="597" t="s">
        <v>5500</v>
      </c>
    </row>
    <row r="38" spans="1:7" s="452" customFormat="1" ht="18.75" customHeight="1">
      <c r="A38" s="566">
        <v>22</v>
      </c>
      <c r="B38" s="567" t="s">
        <v>1044</v>
      </c>
      <c r="C38" s="568" t="s">
        <v>665</v>
      </c>
      <c r="D38" s="569">
        <f>42433.48+11371.43+13667.54</f>
        <v>67472.45000000001</v>
      </c>
      <c r="E38" s="566" t="s">
        <v>12</v>
      </c>
      <c r="F38" s="570">
        <v>40280</v>
      </c>
      <c r="G38" s="571" t="s">
        <v>5505</v>
      </c>
    </row>
    <row r="39" spans="1:7" s="452" customFormat="1" ht="17.25" customHeight="1">
      <c r="A39" s="566">
        <v>23</v>
      </c>
      <c r="B39" s="567" t="s">
        <v>1045</v>
      </c>
      <c r="C39" s="568" t="s">
        <v>747</v>
      </c>
      <c r="D39" s="569">
        <v>13216.56</v>
      </c>
      <c r="E39" s="566" t="s">
        <v>94</v>
      </c>
      <c r="F39" s="570">
        <v>40282</v>
      </c>
      <c r="G39" s="578" t="s">
        <v>1046</v>
      </c>
    </row>
    <row r="40" spans="1:7" s="452" customFormat="1" ht="18.75" customHeight="1">
      <c r="A40" s="566">
        <v>24</v>
      </c>
      <c r="B40" s="567" t="s">
        <v>1047</v>
      </c>
      <c r="C40" s="568" t="s">
        <v>171</v>
      </c>
      <c r="D40" s="569">
        <v>3071</v>
      </c>
      <c r="E40" s="566" t="s">
        <v>549</v>
      </c>
      <c r="F40" s="570">
        <v>40296</v>
      </c>
      <c r="G40" s="571" t="s">
        <v>5506</v>
      </c>
    </row>
    <row r="41" spans="1:7" s="452" customFormat="1" ht="27.75" customHeight="1">
      <c r="A41" s="870" t="s">
        <v>5495</v>
      </c>
      <c r="B41" s="870"/>
      <c r="C41" s="870"/>
      <c r="D41" s="870"/>
      <c r="E41" s="870"/>
      <c r="F41" s="870"/>
      <c r="G41" s="870"/>
    </row>
    <row r="42" spans="1:7" s="452" customFormat="1" ht="19.5" customHeight="1">
      <c r="A42" s="566">
        <v>25</v>
      </c>
      <c r="B42" s="567" t="s">
        <v>1048</v>
      </c>
      <c r="C42" s="568" t="s">
        <v>165</v>
      </c>
      <c r="D42" s="569">
        <v>6717.95</v>
      </c>
      <c r="E42" s="566" t="s">
        <v>94</v>
      </c>
      <c r="F42" s="570">
        <v>40309</v>
      </c>
      <c r="G42" s="597" t="s">
        <v>5500</v>
      </c>
    </row>
    <row r="43" spans="1:7" s="452" customFormat="1" ht="21" customHeight="1">
      <c r="A43" s="566">
        <v>26</v>
      </c>
      <c r="B43" s="567" t="s">
        <v>1049</v>
      </c>
      <c r="C43" s="568" t="s">
        <v>828</v>
      </c>
      <c r="D43" s="569">
        <f>584.9+497.67+1317.84+438.85+107.59</f>
        <v>2946.85</v>
      </c>
      <c r="E43" s="566" t="s">
        <v>13</v>
      </c>
      <c r="F43" s="570">
        <v>40310</v>
      </c>
      <c r="G43" s="571" t="s">
        <v>5501</v>
      </c>
    </row>
    <row r="44" spans="1:7" s="452" customFormat="1" ht="24" customHeight="1">
      <c r="A44" s="870" t="s">
        <v>5496</v>
      </c>
      <c r="B44" s="870"/>
      <c r="C44" s="870"/>
      <c r="D44" s="870"/>
      <c r="E44" s="870"/>
      <c r="F44" s="870"/>
      <c r="G44" s="870"/>
    </row>
    <row r="45" spans="1:7" s="452" customFormat="1" ht="20.25" customHeight="1">
      <c r="A45" s="566">
        <v>27</v>
      </c>
      <c r="B45" s="567" t="s">
        <v>1050</v>
      </c>
      <c r="C45" s="568" t="s">
        <v>1051</v>
      </c>
      <c r="D45" s="569">
        <v>9086.58</v>
      </c>
      <c r="E45" s="566" t="s">
        <v>94</v>
      </c>
      <c r="F45" s="570">
        <v>40366</v>
      </c>
      <c r="G45" s="571" t="s">
        <v>5499</v>
      </c>
    </row>
    <row r="46" spans="1:7" s="452" customFormat="1" ht="25.5" customHeight="1">
      <c r="A46" s="870" t="s">
        <v>5497</v>
      </c>
      <c r="B46" s="870"/>
      <c r="C46" s="870"/>
      <c r="D46" s="870"/>
      <c r="E46" s="870"/>
      <c r="F46" s="870"/>
      <c r="G46" s="870"/>
    </row>
    <row r="47" spans="1:7" s="452" customFormat="1" ht="18" customHeight="1">
      <c r="A47" s="566">
        <v>28</v>
      </c>
      <c r="B47" s="567" t="s">
        <v>1052</v>
      </c>
      <c r="C47" s="568" t="s">
        <v>1053</v>
      </c>
      <c r="D47" s="569">
        <v>1677.31</v>
      </c>
      <c r="E47" s="566" t="s">
        <v>72</v>
      </c>
      <c r="F47" s="570">
        <v>40394</v>
      </c>
      <c r="G47" s="571" t="s">
        <v>1037</v>
      </c>
    </row>
    <row r="48" spans="1:7" s="452" customFormat="1" ht="18" customHeight="1">
      <c r="A48" s="566">
        <v>29</v>
      </c>
      <c r="B48" s="567" t="s">
        <v>1054</v>
      </c>
      <c r="C48" s="568" t="s">
        <v>1055</v>
      </c>
      <c r="D48" s="569">
        <v>2380.82</v>
      </c>
      <c r="E48" s="566" t="s">
        <v>94</v>
      </c>
      <c r="F48" s="570">
        <v>40406</v>
      </c>
      <c r="G48" s="571" t="s">
        <v>5507</v>
      </c>
    </row>
    <row r="49" spans="1:7" s="452" customFormat="1" ht="27" customHeight="1">
      <c r="A49" s="870" t="s">
        <v>1056</v>
      </c>
      <c r="B49" s="870"/>
      <c r="C49" s="870"/>
      <c r="D49" s="870"/>
      <c r="E49" s="870"/>
      <c r="F49" s="870"/>
      <c r="G49" s="870"/>
    </row>
    <row r="50" spans="1:7" s="452" customFormat="1" ht="17.25" customHeight="1">
      <c r="A50" s="566">
        <v>30</v>
      </c>
      <c r="B50" s="567" t="s">
        <v>1057</v>
      </c>
      <c r="C50" s="568" t="s">
        <v>1058</v>
      </c>
      <c r="D50" s="569">
        <v>2380.82</v>
      </c>
      <c r="E50" s="566" t="s">
        <v>12</v>
      </c>
      <c r="F50" s="570">
        <v>40434</v>
      </c>
      <c r="G50" s="571" t="s">
        <v>1037</v>
      </c>
    </row>
    <row r="51" spans="1:7" s="452" customFormat="1" ht="17.25" customHeight="1">
      <c r="A51" s="566">
        <v>31</v>
      </c>
      <c r="B51" s="567" t="s">
        <v>445</v>
      </c>
      <c r="C51" s="568" t="s">
        <v>446</v>
      </c>
      <c r="D51" s="569">
        <v>26354.91</v>
      </c>
      <c r="E51" s="566" t="s">
        <v>265</v>
      </c>
      <c r="F51" s="570">
        <v>40437</v>
      </c>
      <c r="G51" s="571" t="s">
        <v>5502</v>
      </c>
    </row>
    <row r="52" spans="1:7" s="452" customFormat="1" ht="18" customHeight="1">
      <c r="A52" s="566">
        <v>32</v>
      </c>
      <c r="B52" s="567" t="s">
        <v>4</v>
      </c>
      <c r="C52" s="568" t="s">
        <v>1059</v>
      </c>
      <c r="D52" s="569">
        <v>30993.85</v>
      </c>
      <c r="E52" s="566" t="s">
        <v>94</v>
      </c>
      <c r="F52" s="570">
        <v>40444</v>
      </c>
      <c r="G52" s="571" t="s">
        <v>5503</v>
      </c>
    </row>
    <row r="53" spans="1:7" s="452" customFormat="1" ht="18" customHeight="1">
      <c r="A53" s="566">
        <v>33</v>
      </c>
      <c r="B53" s="567" t="s">
        <v>1060</v>
      </c>
      <c r="C53" s="568" t="s">
        <v>1061</v>
      </c>
      <c r="D53" s="569">
        <v>28075.32</v>
      </c>
      <c r="E53" s="566" t="s">
        <v>95</v>
      </c>
      <c r="F53" s="570">
        <v>40449</v>
      </c>
      <c r="G53" s="571" t="s">
        <v>1037</v>
      </c>
    </row>
    <row r="54" spans="1:7" s="452" customFormat="1" ht="18.75" customHeight="1">
      <c r="A54" s="566">
        <v>34</v>
      </c>
      <c r="B54" s="567" t="s">
        <v>1062</v>
      </c>
      <c r="C54" s="568" t="s">
        <v>436</v>
      </c>
      <c r="D54" s="569">
        <v>16516.3</v>
      </c>
      <c r="E54" s="566" t="s">
        <v>13</v>
      </c>
      <c r="F54" s="570">
        <v>40450</v>
      </c>
      <c r="G54" s="571" t="s">
        <v>1037</v>
      </c>
    </row>
    <row r="55" spans="1:7" s="452" customFormat="1" ht="22.5" customHeight="1">
      <c r="A55" s="870" t="s">
        <v>1063</v>
      </c>
      <c r="B55" s="870"/>
      <c r="C55" s="870"/>
      <c r="D55" s="870"/>
      <c r="E55" s="870"/>
      <c r="F55" s="870"/>
      <c r="G55" s="870"/>
    </row>
    <row r="56" spans="1:7" s="452" customFormat="1" ht="17.25" customHeight="1">
      <c r="A56" s="566">
        <v>35</v>
      </c>
      <c r="B56" s="567" t="s">
        <v>1064</v>
      </c>
      <c r="C56" s="568" t="s">
        <v>237</v>
      </c>
      <c r="D56" s="569">
        <f>4911.13+1227.79+3257.32+536.86</f>
        <v>9933.1</v>
      </c>
      <c r="E56" s="566" t="s">
        <v>1065</v>
      </c>
      <c r="F56" s="570">
        <v>40469</v>
      </c>
      <c r="G56" s="571" t="s">
        <v>1037</v>
      </c>
    </row>
    <row r="57" spans="1:7" s="452" customFormat="1" ht="18" customHeight="1">
      <c r="A57" s="566">
        <v>36</v>
      </c>
      <c r="B57" s="567" t="s">
        <v>1064</v>
      </c>
      <c r="C57" s="568" t="s">
        <v>1066</v>
      </c>
      <c r="D57" s="569">
        <v>117208.76</v>
      </c>
      <c r="E57" s="566" t="s">
        <v>14</v>
      </c>
      <c r="F57" s="570">
        <v>40469</v>
      </c>
      <c r="G57" s="571" t="s">
        <v>1037</v>
      </c>
    </row>
    <row r="58" spans="1:7" s="452" customFormat="1" ht="16.5" customHeight="1">
      <c r="A58" s="566">
        <v>37</v>
      </c>
      <c r="B58" s="567" t="s">
        <v>1067</v>
      </c>
      <c r="C58" s="568" t="s">
        <v>1068</v>
      </c>
      <c r="D58" s="569">
        <v>25185.72</v>
      </c>
      <c r="E58" s="566" t="s">
        <v>1069</v>
      </c>
      <c r="F58" s="570">
        <v>40470</v>
      </c>
      <c r="G58" s="597" t="s">
        <v>5500</v>
      </c>
    </row>
    <row r="59" spans="1:7" s="452" customFormat="1" ht="24.75" customHeight="1">
      <c r="A59" s="870" t="s">
        <v>1070</v>
      </c>
      <c r="B59" s="870"/>
      <c r="C59" s="870"/>
      <c r="D59" s="870"/>
      <c r="E59" s="870"/>
      <c r="F59" s="870"/>
      <c r="G59" s="870"/>
    </row>
    <row r="60" spans="1:7" s="452" customFormat="1" ht="16.5" customHeight="1">
      <c r="A60" s="566">
        <v>38</v>
      </c>
      <c r="B60" s="567" t="s">
        <v>767</v>
      </c>
      <c r="C60" s="568" t="s">
        <v>768</v>
      </c>
      <c r="D60" s="569">
        <v>1299957.04</v>
      </c>
      <c r="E60" s="566" t="s">
        <v>1065</v>
      </c>
      <c r="F60" s="570">
        <v>40486</v>
      </c>
      <c r="G60" s="597" t="s">
        <v>5500</v>
      </c>
    </row>
    <row r="61" spans="1:7" s="452" customFormat="1" ht="16.5" customHeight="1">
      <c r="A61" s="566">
        <v>39</v>
      </c>
      <c r="B61" s="567" t="s">
        <v>399</v>
      </c>
      <c r="C61" s="568" t="s">
        <v>401</v>
      </c>
      <c r="D61" s="569">
        <v>863446.83</v>
      </c>
      <c r="E61" s="566" t="s">
        <v>9</v>
      </c>
      <c r="F61" s="570">
        <v>40490</v>
      </c>
      <c r="G61" s="597" t="s">
        <v>5500</v>
      </c>
    </row>
    <row r="62" spans="1:7" s="452" customFormat="1" ht="16.5" customHeight="1">
      <c r="A62" s="566">
        <v>40</v>
      </c>
      <c r="B62" s="567" t="s">
        <v>1071</v>
      </c>
      <c r="C62" s="568" t="s">
        <v>1072</v>
      </c>
      <c r="D62" s="569">
        <v>77931.59</v>
      </c>
      <c r="E62" s="566" t="s">
        <v>94</v>
      </c>
      <c r="F62" s="570">
        <v>40491</v>
      </c>
      <c r="G62" s="571" t="s">
        <v>1037</v>
      </c>
    </row>
    <row r="63" spans="1:7" s="452" customFormat="1" ht="15" customHeight="1">
      <c r="A63" s="566">
        <v>41</v>
      </c>
      <c r="B63" s="567" t="s">
        <v>923</v>
      </c>
      <c r="C63" s="568" t="s">
        <v>926</v>
      </c>
      <c r="D63" s="569">
        <f>67619.71+484251+563692.12+646248.53+709262.69+407679.43</f>
        <v>2878753.48</v>
      </c>
      <c r="E63" s="566" t="s">
        <v>94</v>
      </c>
      <c r="F63" s="570">
        <v>40493</v>
      </c>
      <c r="G63" s="597" t="s">
        <v>5500</v>
      </c>
    </row>
    <row r="64" spans="1:7" s="452" customFormat="1" ht="15" customHeight="1">
      <c r="A64" s="579">
        <v>42</v>
      </c>
      <c r="B64" s="580" t="s">
        <v>1073</v>
      </c>
      <c r="C64" s="581" t="s">
        <v>1074</v>
      </c>
      <c r="D64" s="582">
        <v>24444.94</v>
      </c>
      <c r="E64" s="579" t="s">
        <v>1075</v>
      </c>
      <c r="F64" s="583">
        <v>40499</v>
      </c>
      <c r="G64" s="571" t="s">
        <v>5507</v>
      </c>
    </row>
    <row r="65" spans="1:7" s="452" customFormat="1" ht="16.5" customHeight="1">
      <c r="A65" s="579">
        <v>43</v>
      </c>
      <c r="B65" s="580" t="s">
        <v>1076</v>
      </c>
      <c r="C65" s="581" t="s">
        <v>1077</v>
      </c>
      <c r="D65" s="582">
        <v>1037.38</v>
      </c>
      <c r="E65" s="566" t="s">
        <v>384</v>
      </c>
      <c r="F65" s="583">
        <v>40499</v>
      </c>
      <c r="G65" s="571" t="s">
        <v>1037</v>
      </c>
    </row>
    <row r="66" spans="1:7" s="452" customFormat="1" ht="15.75" customHeight="1">
      <c r="A66" s="579">
        <v>44</v>
      </c>
      <c r="B66" s="580" t="s">
        <v>1078</v>
      </c>
      <c r="C66" s="581" t="s">
        <v>1079</v>
      </c>
      <c r="D66" s="582">
        <v>125173.39</v>
      </c>
      <c r="E66" s="566" t="s">
        <v>384</v>
      </c>
      <c r="F66" s="583">
        <v>40500</v>
      </c>
      <c r="G66" s="597" t="s">
        <v>5500</v>
      </c>
    </row>
    <row r="67" spans="1:7" s="452" customFormat="1" ht="15.75" customHeight="1">
      <c r="A67" s="579">
        <v>45</v>
      </c>
      <c r="B67" s="580" t="s">
        <v>264</v>
      </c>
      <c r="C67" s="581" t="s">
        <v>231</v>
      </c>
      <c r="D67" s="582">
        <v>46437.06</v>
      </c>
      <c r="E67" s="566" t="s">
        <v>384</v>
      </c>
      <c r="F67" s="583">
        <v>40504</v>
      </c>
      <c r="G67" s="571" t="s">
        <v>1037</v>
      </c>
    </row>
    <row r="68" spans="1:7" s="452" customFormat="1" ht="12">
      <c r="A68" s="56"/>
      <c r="B68" s="584"/>
      <c r="C68" s="585"/>
      <c r="D68" s="586"/>
      <c r="F68" s="587"/>
      <c r="G68" s="586"/>
    </row>
    <row r="69" spans="1:7" s="452" customFormat="1" ht="12">
      <c r="A69" s="56"/>
      <c r="B69" s="584"/>
      <c r="C69" s="585"/>
      <c r="D69" s="586"/>
      <c r="F69" s="587"/>
      <c r="G69" s="586"/>
    </row>
  </sheetData>
  <sheetProtection/>
  <mergeCells count="14">
    <mergeCell ref="A21:G21"/>
    <mergeCell ref="A35:G35"/>
    <mergeCell ref="A41:G41"/>
    <mergeCell ref="A44:G44"/>
    <mergeCell ref="A46:G46"/>
    <mergeCell ref="A49:G49"/>
    <mergeCell ref="A55:G55"/>
    <mergeCell ref="A11:G11"/>
    <mergeCell ref="A59:G59"/>
    <mergeCell ref="A5:G5"/>
    <mergeCell ref="A6:G6"/>
    <mergeCell ref="A7:G7"/>
    <mergeCell ref="A8:G8"/>
    <mergeCell ref="A10:G10"/>
  </mergeCells>
  <printOptions/>
  <pageMargins left="0.4724409448818898" right="0.2362204724409449" top="0.35433070866141736" bottom="0.28" header="0.3937007874015748" footer="0.3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G22"/>
  <sheetViews>
    <sheetView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30.57421875" style="1" customWidth="1"/>
    <col min="2" max="2" width="20.421875" style="1" customWidth="1"/>
    <col min="3" max="3" width="14.00390625" style="1" customWidth="1"/>
    <col min="4" max="4" width="14.140625" style="1" customWidth="1"/>
    <col min="5" max="5" width="10.00390625" style="1" customWidth="1"/>
    <col min="6" max="6" width="14.140625" style="1" customWidth="1"/>
    <col min="7" max="7" width="13.00390625" style="1" customWidth="1"/>
    <col min="8" max="16384" width="9.00390625" style="1" customWidth="1"/>
  </cols>
  <sheetData>
    <row r="6" spans="1:7" ht="12.75">
      <c r="A6" s="628" t="s">
        <v>355</v>
      </c>
      <c r="B6" s="628"/>
      <c r="C6" s="628"/>
      <c r="D6" s="628"/>
      <c r="E6" s="628"/>
      <c r="F6" s="628"/>
      <c r="G6" s="628"/>
    </row>
    <row r="7" spans="1:7" ht="12.75">
      <c r="A7" s="628" t="s">
        <v>356</v>
      </c>
      <c r="B7" s="628"/>
      <c r="C7" s="628"/>
      <c r="D7" s="628"/>
      <c r="E7" s="628"/>
      <c r="F7" s="628"/>
      <c r="G7" s="628"/>
    </row>
    <row r="8" spans="1:7" ht="12.75">
      <c r="A8" s="877" t="s">
        <v>111</v>
      </c>
      <c r="B8" s="628"/>
      <c r="C8" s="628"/>
      <c r="D8" s="628"/>
      <c r="E8" s="628"/>
      <c r="F8" s="628"/>
      <c r="G8" s="628"/>
    </row>
    <row r="11" spans="1:7" ht="25.5" customHeight="1">
      <c r="A11" s="876" t="s">
        <v>1474</v>
      </c>
      <c r="B11" s="876"/>
      <c r="C11" s="876"/>
      <c r="D11" s="876"/>
      <c r="E11" s="876"/>
      <c r="F11" s="876"/>
      <c r="G11" s="876"/>
    </row>
    <row r="14" spans="1:7" ht="45" customHeight="1">
      <c r="A14" s="57" t="s">
        <v>208</v>
      </c>
      <c r="B14" s="57" t="s">
        <v>1475</v>
      </c>
      <c r="C14" s="57" t="s">
        <v>1477</v>
      </c>
      <c r="D14" s="57" t="s">
        <v>1476</v>
      </c>
      <c r="E14" s="58" t="s">
        <v>69</v>
      </c>
      <c r="F14" s="66" t="s">
        <v>543</v>
      </c>
      <c r="G14" s="66" t="s">
        <v>544</v>
      </c>
    </row>
    <row r="15" spans="1:7" ht="37.5" customHeight="1">
      <c r="A15" s="12" t="s">
        <v>545</v>
      </c>
      <c r="B15" s="18">
        <v>13</v>
      </c>
      <c r="C15" s="87">
        <v>288</v>
      </c>
      <c r="D15" s="88">
        <v>280</v>
      </c>
      <c r="E15" s="59">
        <v>1</v>
      </c>
      <c r="F15" s="89" t="s">
        <v>163</v>
      </c>
      <c r="G15" s="60">
        <v>116</v>
      </c>
    </row>
    <row r="16" spans="1:7" ht="37.5" customHeight="1">
      <c r="A16" s="100" t="s">
        <v>299</v>
      </c>
      <c r="B16" s="60">
        <v>0</v>
      </c>
      <c r="C16" s="101">
        <v>261</v>
      </c>
      <c r="D16" s="101">
        <v>252</v>
      </c>
      <c r="E16" s="63">
        <v>0</v>
      </c>
      <c r="F16" s="89" t="s">
        <v>1486</v>
      </c>
      <c r="G16" s="80">
        <v>75</v>
      </c>
    </row>
    <row r="17" spans="1:7" ht="37.5" customHeight="1">
      <c r="A17" s="84" t="s">
        <v>546</v>
      </c>
      <c r="B17" s="60">
        <v>0</v>
      </c>
      <c r="C17" s="101">
        <v>2</v>
      </c>
      <c r="D17" s="101">
        <v>2</v>
      </c>
      <c r="E17" s="60">
        <v>0</v>
      </c>
      <c r="F17" s="89" t="s">
        <v>1478</v>
      </c>
      <c r="G17" s="80">
        <v>1</v>
      </c>
    </row>
    <row r="18" spans="1:7" ht="19.5" customHeight="1">
      <c r="A18" s="82" t="s">
        <v>367</v>
      </c>
      <c r="B18" s="82">
        <f>SUM(B15:B17)</f>
        <v>13</v>
      </c>
      <c r="C18" s="82">
        <f>SUM(C15:C17)</f>
        <v>551</v>
      </c>
      <c r="D18" s="82">
        <f>SUM(D15:D17)</f>
        <v>534</v>
      </c>
      <c r="E18" s="82">
        <f>SUM(E15:E17)</f>
        <v>1</v>
      </c>
      <c r="F18" s="83"/>
      <c r="G18" s="90"/>
    </row>
    <row r="21" ht="12.75">
      <c r="A21" s="74"/>
    </row>
    <row r="22" ht="12.75">
      <c r="A22" s="74"/>
    </row>
  </sheetData>
  <sheetProtection/>
  <mergeCells count="4">
    <mergeCell ref="A6:G6"/>
    <mergeCell ref="A11:G11"/>
    <mergeCell ref="A8:G8"/>
    <mergeCell ref="A7:G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Footer>&amp;R&amp;6&amp;F&amp;A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E16"/>
  <sheetViews>
    <sheetView zoomScaleSheetLayoutView="100" zoomScalePageLayoutView="0" workbookViewId="0" topLeftCell="A1">
      <selection activeCell="H10" sqref="H10"/>
    </sheetView>
  </sheetViews>
  <sheetFormatPr defaultColWidth="9.00390625" defaultRowHeight="12.75"/>
  <cols>
    <col min="1" max="1" width="35.7109375" style="1" customWidth="1"/>
    <col min="2" max="5" width="17.8515625" style="1" customWidth="1"/>
    <col min="6" max="16384" width="9.00390625" style="1" customWidth="1"/>
  </cols>
  <sheetData>
    <row r="6" spans="1:5" ht="12.75">
      <c r="A6" s="628" t="s">
        <v>109</v>
      </c>
      <c r="B6" s="628"/>
      <c r="C6" s="628"/>
      <c r="D6" s="628"/>
      <c r="E6" s="628"/>
    </row>
    <row r="7" spans="1:5" ht="12.75">
      <c r="A7" s="628" t="s">
        <v>110</v>
      </c>
      <c r="B7" s="628"/>
      <c r="C7" s="628"/>
      <c r="D7" s="628"/>
      <c r="E7" s="628"/>
    </row>
    <row r="8" spans="1:5" ht="12.75">
      <c r="A8" s="877" t="s">
        <v>111</v>
      </c>
      <c r="B8" s="628"/>
      <c r="C8" s="628"/>
      <c r="D8" s="628"/>
      <c r="E8" s="628"/>
    </row>
    <row r="10" spans="1:5" ht="34.5" customHeight="1">
      <c r="A10" s="878" t="s">
        <v>547</v>
      </c>
      <c r="B10" s="878"/>
      <c r="C10" s="879"/>
      <c r="D10" s="879"/>
      <c r="E10" s="85" t="s">
        <v>1480</v>
      </c>
    </row>
    <row r="11" spans="1:4" ht="12.75">
      <c r="A11" s="8"/>
      <c r="B11" s="8"/>
      <c r="C11" s="8"/>
      <c r="D11" s="8"/>
    </row>
    <row r="12" spans="1:5" ht="45" customHeight="1">
      <c r="A12" s="57" t="s">
        <v>548</v>
      </c>
      <c r="B12" s="57" t="s">
        <v>271</v>
      </c>
      <c r="C12" s="57" t="s">
        <v>542</v>
      </c>
      <c r="D12" s="58" t="s">
        <v>70</v>
      </c>
      <c r="E12" s="66" t="s">
        <v>543</v>
      </c>
    </row>
    <row r="13" spans="1:5" ht="27" customHeight="1">
      <c r="A13" s="61" t="s">
        <v>1479</v>
      </c>
      <c r="B13" s="18">
        <v>32</v>
      </c>
      <c r="C13" s="18">
        <v>32</v>
      </c>
      <c r="D13" s="62">
        <v>0</v>
      </c>
      <c r="E13" s="880" t="s">
        <v>163</v>
      </c>
    </row>
    <row r="14" spans="1:5" ht="21" customHeight="1">
      <c r="A14" s="46" t="s">
        <v>367</v>
      </c>
      <c r="B14" s="82">
        <f>SUM(B13:B13)</f>
        <v>32</v>
      </c>
      <c r="C14" s="82">
        <f>SUM(C13:C13)</f>
        <v>32</v>
      </c>
      <c r="D14" s="82">
        <f>SUM(D13:D13)</f>
        <v>0</v>
      </c>
      <c r="E14" s="881"/>
    </row>
    <row r="16" ht="12.75">
      <c r="A16" s="39" t="s">
        <v>250</v>
      </c>
    </row>
  </sheetData>
  <sheetProtection/>
  <mergeCells count="6">
    <mergeCell ref="A6:E6"/>
    <mergeCell ref="A10:B10"/>
    <mergeCell ref="C10:D10"/>
    <mergeCell ref="A8:E8"/>
    <mergeCell ref="A7:E7"/>
    <mergeCell ref="E13:E14"/>
  </mergeCells>
  <printOptions/>
  <pageMargins left="0.77" right="0.7874015748031497" top="0.984251968503937" bottom="0.984251968503937" header="0.5118110236220472" footer="0.5118110236220472"/>
  <pageSetup horizontalDpi="600" verticalDpi="600" orientation="landscape" paperSize="9" scale="109" r:id="rId2"/>
  <headerFooter alignWithMargins="0">
    <oddFooter>&amp;R&amp;6&amp;F&amp;A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cat@sefaz.to.gov.br - 14.7MB (98.5%) - 23/01/2006 10:17:30-0300</dc:title>
  <dc:subject/>
  <dc:creator>7161701</dc:creator>
  <cp:keywords/>
  <dc:description/>
  <cp:lastModifiedBy>8287741</cp:lastModifiedBy>
  <cp:lastPrinted>2011-01-25T18:43:58Z</cp:lastPrinted>
  <dcterms:created xsi:type="dcterms:W3CDTF">2006-01-18T14:48:32Z</dcterms:created>
  <dcterms:modified xsi:type="dcterms:W3CDTF">2011-03-24T20:20:09Z</dcterms:modified>
  <cp:category/>
  <cp:version/>
  <cp:contentType/>
  <cp:contentStatus/>
  <cp:revision>1</cp:revision>
</cp:coreProperties>
</file>